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!!!!!!!!!!!!!!!\Учебные планы 2022-2023\СПО\11 классов\"/>
    </mc:Choice>
  </mc:AlternateContent>
  <bookViews>
    <workbookView xWindow="0" yWindow="0" windowWidth="28800" windowHeight="11835" activeTab="2"/>
  </bookViews>
  <sheets>
    <sheet name="Титул" sheetId="8" r:id="rId1"/>
    <sheet name="График" sheetId="7" r:id="rId2"/>
    <sheet name="План" sheetId="2" r:id="rId3"/>
  </sheets>
  <definedNames>
    <definedName name="_xlnm.Print_Area" localSheetId="0">Титул!$B$3:$AW$31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9" i="2" l="1"/>
  <c r="L38" i="2"/>
  <c r="AD8" i="2" l="1"/>
  <c r="AC8" i="2"/>
  <c r="AB8" i="2"/>
  <c r="AA8" i="2"/>
  <c r="Z8" i="2"/>
  <c r="Y8" i="2"/>
  <c r="X8" i="2"/>
  <c r="W8" i="2"/>
  <c r="V8" i="2"/>
  <c r="U8" i="2"/>
  <c r="T8" i="2"/>
  <c r="S8" i="2"/>
  <c r="R8" i="2"/>
  <c r="Q8" i="2"/>
  <c r="P8" i="2"/>
  <c r="O8" i="2"/>
  <c r="N8" i="2"/>
  <c r="M8" i="2"/>
  <c r="L8" i="2"/>
  <c r="K8" i="2"/>
  <c r="J8" i="2"/>
  <c r="AE67" i="2"/>
  <c r="AD67" i="2"/>
  <c r="AC67" i="2"/>
  <c r="AB67" i="2"/>
  <c r="AA67" i="2"/>
  <c r="Z67" i="2"/>
  <c r="Y67" i="2"/>
  <c r="X67" i="2"/>
  <c r="W67" i="2"/>
  <c r="V67" i="2"/>
  <c r="U67" i="2"/>
  <c r="T67" i="2"/>
  <c r="S67" i="2"/>
  <c r="R67" i="2"/>
  <c r="Q67" i="2"/>
  <c r="P67" i="2"/>
  <c r="O67" i="2"/>
  <c r="N67" i="2"/>
  <c r="M67" i="2"/>
  <c r="L67" i="2"/>
  <c r="K67" i="2"/>
  <c r="J67" i="2"/>
  <c r="AD68" i="2"/>
  <c r="L68" i="2"/>
  <c r="J68" i="2"/>
  <c r="AD66" i="2" l="1"/>
  <c r="AB63" i="2"/>
  <c r="Z65" i="2"/>
  <c r="X62" i="2"/>
  <c r="V64" i="2"/>
  <c r="V38" i="7" l="1"/>
  <c r="AT27" i="7"/>
  <c r="L12" i="2" l="1"/>
  <c r="L11" i="2"/>
  <c r="J11" i="2" s="1"/>
  <c r="L13" i="2"/>
  <c r="X53" i="2"/>
  <c r="T40" i="2" l="1"/>
  <c r="R12" i="2"/>
  <c r="R11" i="2"/>
  <c r="L66" i="2"/>
  <c r="L65" i="2"/>
  <c r="L64" i="2"/>
  <c r="L63" i="2"/>
  <c r="L62" i="2"/>
  <c r="L54" i="2"/>
  <c r="V54" i="2" s="1"/>
  <c r="L49" i="2"/>
  <c r="X49" i="2" s="1"/>
  <c r="L48" i="2"/>
  <c r="Z48" i="2" s="1"/>
  <c r="L47" i="2"/>
  <c r="X47" i="2" s="1"/>
  <c r="X44" i="2" s="1"/>
  <c r="X43" i="2" s="1"/>
  <c r="L46" i="2"/>
  <c r="AB46" i="2" s="1"/>
  <c r="L45" i="2"/>
  <c r="L42" i="2"/>
  <c r="Z42" i="2" s="1"/>
  <c r="L41" i="2"/>
  <c r="Z41" i="2" s="1"/>
  <c r="L40" i="2"/>
  <c r="L39" i="2"/>
  <c r="AD39" i="2" s="1"/>
  <c r="Z38" i="2"/>
  <c r="L37" i="2"/>
  <c r="Z37" i="2" s="1"/>
  <c r="L36" i="2"/>
  <c r="R36" i="2" s="1"/>
  <c r="L35" i="2"/>
  <c r="T35" i="2" s="1"/>
  <c r="L34" i="2"/>
  <c r="AD34" i="2" s="1"/>
  <c r="L33" i="2"/>
  <c r="V33" i="2" s="1"/>
  <c r="L32" i="2"/>
  <c r="T32" i="2" s="1"/>
  <c r="L31" i="2"/>
  <c r="AD31" i="2" s="1"/>
  <c r="L30" i="2"/>
  <c r="AB30" i="2" s="1"/>
  <c r="L29" i="2"/>
  <c r="L28" i="2"/>
  <c r="X28" i="2" s="1"/>
  <c r="X22" i="2" s="1"/>
  <c r="L27" i="2"/>
  <c r="V27" i="2" s="1"/>
  <c r="L26" i="2"/>
  <c r="T26" i="2" s="1"/>
  <c r="L25" i="2"/>
  <c r="L24" i="2"/>
  <c r="T24" i="2" s="1"/>
  <c r="L23" i="2"/>
  <c r="R23" i="2" s="1"/>
  <c r="L19" i="2"/>
  <c r="J19" i="2" s="1"/>
  <c r="L20" i="2"/>
  <c r="AD20" i="2" s="1"/>
  <c r="L17" i="2"/>
  <c r="V17" i="2" s="1"/>
  <c r="L16" i="2"/>
  <c r="L15" i="2"/>
  <c r="V15" i="2" s="1"/>
  <c r="L14" i="2"/>
  <c r="J24" i="2"/>
  <c r="J23" i="2"/>
  <c r="J20" i="2" l="1"/>
  <c r="J17" i="2"/>
  <c r="L10" i="2"/>
  <c r="J16" i="2"/>
  <c r="R16" i="2"/>
  <c r="L44" i="2"/>
  <c r="AB45" i="2"/>
  <c r="J45" i="2"/>
  <c r="J27" i="2"/>
  <c r="AB10" i="2" l="1"/>
  <c r="AC10" i="2"/>
  <c r="AD10" i="2"/>
  <c r="AE10" i="2"/>
  <c r="AB18" i="2"/>
  <c r="AC18" i="2"/>
  <c r="AD18" i="2"/>
  <c r="AE18" i="2"/>
  <c r="AB22" i="2"/>
  <c r="AC22" i="2"/>
  <c r="AD22" i="2"/>
  <c r="AD21" i="2" s="1"/>
  <c r="AE22" i="2"/>
  <c r="AE21" i="2" s="1"/>
  <c r="AB44" i="2"/>
  <c r="AB43" i="2" s="1"/>
  <c r="AD44" i="2"/>
  <c r="AD43" i="2" s="1"/>
  <c r="AE44" i="2"/>
  <c r="AE43" i="2" s="1"/>
  <c r="AC53" i="2"/>
  <c r="AB53" i="2"/>
  <c r="AD53" i="2"/>
  <c r="AE53" i="2"/>
  <c r="AC21" i="2" l="1"/>
  <c r="AC9" i="2" s="1"/>
  <c r="AB21" i="2"/>
  <c r="AB9" i="2" s="1"/>
  <c r="AD9" i="2"/>
  <c r="AE9" i="2"/>
  <c r="N10" i="2"/>
  <c r="J40" i="2" l="1"/>
  <c r="D40" i="2" s="1"/>
  <c r="F39" i="2"/>
  <c r="J66" i="2" l="1"/>
  <c r="J64" i="2"/>
  <c r="J62" i="2"/>
  <c r="J65" i="2"/>
  <c r="J63" i="2"/>
  <c r="J37" i="2"/>
  <c r="D37" i="2" s="1"/>
  <c r="F37" i="2"/>
  <c r="J38" i="2"/>
  <c r="D38" i="2" s="1"/>
  <c r="J42" i="2"/>
  <c r="D42" i="2" s="1"/>
  <c r="D39" i="2"/>
  <c r="J41" i="2"/>
  <c r="D41" i="2" s="1"/>
  <c r="F41" i="2"/>
  <c r="F42" i="2"/>
  <c r="F40" i="2"/>
  <c r="F38" i="2"/>
  <c r="S22" i="2"/>
  <c r="U22" i="2"/>
  <c r="W22" i="2"/>
  <c r="Y22" i="2"/>
  <c r="AA22" i="2"/>
  <c r="K22" i="2"/>
  <c r="M22" i="2"/>
  <c r="N22" i="2"/>
  <c r="O22" i="2"/>
  <c r="P22" i="2"/>
  <c r="Q22" i="2"/>
  <c r="Z53" i="2" l="1"/>
  <c r="AA53" i="2"/>
  <c r="Z44" i="2"/>
  <c r="Z43" i="2" s="1"/>
  <c r="AA21" i="2"/>
  <c r="AA18" i="2"/>
  <c r="Z10" i="2"/>
  <c r="AA10" i="2"/>
  <c r="E18" i="2"/>
  <c r="E14" i="2"/>
  <c r="E13" i="2"/>
  <c r="D44" i="2"/>
  <c r="F44" i="2"/>
  <c r="J13" i="2"/>
  <c r="C13" i="2" s="1"/>
  <c r="M53" i="2"/>
  <c r="N53" i="2"/>
  <c r="J49" i="2"/>
  <c r="J48" i="2"/>
  <c r="Q44" i="2"/>
  <c r="J47" i="2" l="1"/>
  <c r="F16" i="2"/>
  <c r="AA9" i="2"/>
  <c r="J32" i="2" l="1"/>
  <c r="C32" i="2" s="1"/>
  <c r="F35" i="2"/>
  <c r="F33" i="2"/>
  <c r="C18" i="2"/>
  <c r="J34" i="2"/>
  <c r="D34" i="2" s="1"/>
  <c r="F34" i="2"/>
  <c r="J35" i="2"/>
  <c r="D35" i="2" s="1"/>
  <c r="J33" i="2"/>
  <c r="D33" i="2" s="1"/>
  <c r="E32" i="2"/>
  <c r="T22" i="2" l="1"/>
  <c r="L61" i="2"/>
  <c r="M61" i="2"/>
  <c r="O61" i="2"/>
  <c r="P61" i="2"/>
  <c r="Q61" i="2"/>
  <c r="R61" i="2"/>
  <c r="T61" i="2"/>
  <c r="V61" i="2"/>
  <c r="X61" i="2"/>
  <c r="J61" i="2"/>
  <c r="D53" i="2"/>
  <c r="E53" i="2"/>
  <c r="F53" i="2"/>
  <c r="F43" i="2" s="1"/>
  <c r="D43" i="2" l="1"/>
  <c r="S10" i="2" l="1"/>
  <c r="U10" i="2"/>
  <c r="W10" i="2"/>
  <c r="X10" i="2"/>
  <c r="Y10" i="2"/>
  <c r="S18" i="2"/>
  <c r="U18" i="2"/>
  <c r="V18" i="2"/>
  <c r="W18" i="2"/>
  <c r="Y18" i="2"/>
  <c r="R44" i="2"/>
  <c r="S44" i="2"/>
  <c r="U44" i="2"/>
  <c r="Y44" i="2"/>
  <c r="R53" i="2"/>
  <c r="S53" i="2"/>
  <c r="V53" i="2"/>
  <c r="V43" i="2" s="1"/>
  <c r="Y53" i="2"/>
  <c r="K53" i="2"/>
  <c r="O53" i="2"/>
  <c r="P53" i="2"/>
  <c r="Q53" i="2"/>
  <c r="K44" i="2"/>
  <c r="M44" i="2"/>
  <c r="N44" i="2"/>
  <c r="O44" i="2"/>
  <c r="P44" i="2"/>
  <c r="L53" i="2" l="1"/>
  <c r="J54" i="2"/>
  <c r="T53" i="2"/>
  <c r="P43" i="2"/>
  <c r="P21" i="2" s="1"/>
  <c r="Q43" i="2"/>
  <c r="Q21" i="2" s="1"/>
  <c r="O43" i="2"/>
  <c r="O21" i="2" s="1"/>
  <c r="S43" i="2"/>
  <c r="Y43" i="2"/>
  <c r="Y21" i="2" s="1"/>
  <c r="Y9" i="2" s="1"/>
  <c r="R43" i="2"/>
  <c r="K43" i="2"/>
  <c r="K21" i="2" s="1"/>
  <c r="S21" i="2"/>
  <c r="S9" i="2" s="1"/>
  <c r="U21" i="2"/>
  <c r="U9" i="2" s="1"/>
  <c r="W21" i="2"/>
  <c r="W9" i="2" s="1"/>
  <c r="N43" i="2"/>
  <c r="N21" i="2" s="1"/>
  <c r="M43" i="2"/>
  <c r="M21" i="2" s="1"/>
  <c r="J53" i="2" l="1"/>
  <c r="C53" i="2"/>
  <c r="T44" i="2" l="1"/>
  <c r="T43" i="2" s="1"/>
  <c r="E26" i="2"/>
  <c r="J28" i="2"/>
  <c r="J31" i="2"/>
  <c r="F36" i="2" l="1"/>
  <c r="F22" i="2" s="1"/>
  <c r="F21" i="2" s="1"/>
  <c r="E29" i="2"/>
  <c r="E27" i="2"/>
  <c r="E24" i="2"/>
  <c r="R22" i="2"/>
  <c r="L22" i="2"/>
  <c r="E25" i="2"/>
  <c r="J25" i="2"/>
  <c r="C25" i="2" s="1"/>
  <c r="E23" i="2"/>
  <c r="J36" i="2"/>
  <c r="D36" i="2" s="1"/>
  <c r="J29" i="2"/>
  <c r="C29" i="2" s="1"/>
  <c r="C27" i="2"/>
  <c r="J30" i="2"/>
  <c r="J26" i="2"/>
  <c r="C26" i="2" s="1"/>
  <c r="C24" i="2"/>
  <c r="K18" i="2"/>
  <c r="M18" i="2"/>
  <c r="N18" i="2"/>
  <c r="O18" i="2"/>
  <c r="P18" i="2"/>
  <c r="Q18" i="2"/>
  <c r="D16" i="2"/>
  <c r="Q10" i="2"/>
  <c r="J14" i="2"/>
  <c r="C14" i="2" s="1"/>
  <c r="F17" i="2"/>
  <c r="Z22" i="2" l="1"/>
  <c r="Z21" i="2" s="1"/>
  <c r="F20" i="2"/>
  <c r="F18" i="2" s="1"/>
  <c r="Z18" i="2"/>
  <c r="F15" i="2"/>
  <c r="V10" i="2"/>
  <c r="V22" i="2"/>
  <c r="E22" i="2"/>
  <c r="F10" i="2"/>
  <c r="J12" i="2"/>
  <c r="C12" i="2" s="1"/>
  <c r="E12" i="2"/>
  <c r="T21" i="2"/>
  <c r="R21" i="2"/>
  <c r="J15" i="2"/>
  <c r="D15" i="2" s="1"/>
  <c r="D20" i="2"/>
  <c r="D18" i="2" s="1"/>
  <c r="X18" i="2"/>
  <c r="D17" i="2"/>
  <c r="Q9" i="2"/>
  <c r="L18" i="2"/>
  <c r="F9" i="2" l="1"/>
  <c r="Z9" i="2"/>
  <c r="D10" i="2"/>
  <c r="J18" i="2"/>
  <c r="R18" i="2"/>
  <c r="T18" i="2"/>
  <c r="M10" i="2"/>
  <c r="M9" i="2" s="1"/>
  <c r="N9" i="2"/>
  <c r="O10" i="2"/>
  <c r="O9" i="2" s="1"/>
  <c r="P10" i="2"/>
  <c r="P9" i="2" s="1"/>
  <c r="T10" i="2" l="1"/>
  <c r="T9" i="2" s="1"/>
  <c r="R10" i="2"/>
  <c r="R9" i="2" s="1"/>
  <c r="E11" i="2"/>
  <c r="E10" i="2" s="1"/>
  <c r="N61" i="2" l="1"/>
  <c r="L58" i="2"/>
  <c r="L57" i="2"/>
  <c r="J57" i="2"/>
  <c r="J58" i="2" l="1"/>
  <c r="K61" i="2"/>
  <c r="X21" i="2" l="1"/>
  <c r="X9" i="2" s="1"/>
  <c r="E44" i="2" l="1"/>
  <c r="E43" i="2" s="1"/>
  <c r="E21" i="2" s="1"/>
  <c r="E9" i="2" s="1"/>
  <c r="D22" i="2"/>
  <c r="D21" i="2" s="1"/>
  <c r="D9" i="2" s="1"/>
  <c r="J22" i="2"/>
  <c r="V44" i="2"/>
  <c r="V21" i="2" s="1"/>
  <c r="V9" i="2" s="1"/>
  <c r="L43" i="2"/>
  <c r="L21" i="2" s="1"/>
  <c r="L9" i="2" s="1"/>
  <c r="C23" i="2"/>
  <c r="C22" i="2" s="1"/>
  <c r="J46" i="2"/>
  <c r="C44" i="2" s="1"/>
  <c r="C43" i="2" s="1"/>
  <c r="C21" i="2" l="1"/>
  <c r="J44" i="2"/>
  <c r="J43" i="2" s="1"/>
  <c r="J21" i="2" l="1"/>
  <c r="J10" i="2"/>
  <c r="C11" i="2"/>
  <c r="C10" i="2" s="1"/>
  <c r="C9" i="2" s="1"/>
  <c r="K10" i="2"/>
  <c r="K9" i="2" s="1"/>
  <c r="J9" i="2" l="1"/>
</calcChain>
</file>

<file path=xl/sharedStrings.xml><?xml version="1.0" encoding="utf-8"?>
<sst xmlns="http://schemas.openxmlformats.org/spreadsheetml/2006/main" count="567" uniqueCount="351">
  <si>
    <t>Индекс</t>
  </si>
  <si>
    <t>Наименование дисциплин</t>
  </si>
  <si>
    <t>Учебная нагрузка обучающихся, ч.</t>
  </si>
  <si>
    <t>2 курс</t>
  </si>
  <si>
    <t>3 курс</t>
  </si>
  <si>
    <t>Зачеты</t>
  </si>
  <si>
    <t>Зачет с оценкой</t>
  </si>
  <si>
    <t>Иностранный язык</t>
  </si>
  <si>
    <t>История</t>
  </si>
  <si>
    <t>ФТД</t>
  </si>
  <si>
    <t>Факультативные дисциплины</t>
  </si>
  <si>
    <t>ФТД.01</t>
  </si>
  <si>
    <t>ФТД.02</t>
  </si>
  <si>
    <t>Консультации</t>
  </si>
  <si>
    <t>Общий гуманитарный и социальноэкономический учебный цикл</t>
  </si>
  <si>
    <t>ОГСЭ.01</t>
  </si>
  <si>
    <t>Основы философии</t>
  </si>
  <si>
    <t>ОГСЭ.02</t>
  </si>
  <si>
    <t>ОГСЭ.03</t>
  </si>
  <si>
    <t>ОГСЭ.04</t>
  </si>
  <si>
    <t>ОГСЭ.05</t>
  </si>
  <si>
    <t>ОГСЭ.06</t>
  </si>
  <si>
    <t>Математический и общий естественнонаучный учебный цикл</t>
  </si>
  <si>
    <t>ЕН.01</t>
  </si>
  <si>
    <t>ЕН.02</t>
  </si>
  <si>
    <t>Профессиональный учебный цикл</t>
  </si>
  <si>
    <t>Общепрофессиональные дисциплины</t>
  </si>
  <si>
    <t>ОП.01</t>
  </si>
  <si>
    <t>Теория государства и права</t>
  </si>
  <si>
    <t>ОП.02</t>
  </si>
  <si>
    <t>ОП.03</t>
  </si>
  <si>
    <t>Административное право</t>
  </si>
  <si>
    <t>ОП.04</t>
  </si>
  <si>
    <t>ОП.05</t>
  </si>
  <si>
    <t>Трудовое право</t>
  </si>
  <si>
    <t>ОП.06</t>
  </si>
  <si>
    <t>ОП.07</t>
  </si>
  <si>
    <t>ОП.08</t>
  </si>
  <si>
    <t>ОП.09</t>
  </si>
  <si>
    <t>ОП.10</t>
  </si>
  <si>
    <t>ОП.11</t>
  </si>
  <si>
    <t>ОП.12</t>
  </si>
  <si>
    <t>ОП.13</t>
  </si>
  <si>
    <t>ОП.14</t>
  </si>
  <si>
    <t>ОП.15</t>
  </si>
  <si>
    <t>ОП.16</t>
  </si>
  <si>
    <t>ОП.17</t>
  </si>
  <si>
    <t>ПМ</t>
  </si>
  <si>
    <t>Профессиональные модули</t>
  </si>
  <si>
    <t>ПМ.01</t>
  </si>
  <si>
    <t>МДК.01.01</t>
  </si>
  <si>
    <t>МДК.01.02</t>
  </si>
  <si>
    <t>УП.01</t>
  </si>
  <si>
    <t>Учебная практика</t>
  </si>
  <si>
    <t>ПП.01</t>
  </si>
  <si>
    <t>Производственная практика (практика по профилю специальности</t>
  </si>
  <si>
    <t>ПМ.02</t>
  </si>
  <si>
    <t>МДК.02.01</t>
  </si>
  <si>
    <t>ПП.02</t>
  </si>
  <si>
    <t>ПДП</t>
  </si>
  <si>
    <t>Производственная практика (преддипломная)</t>
  </si>
  <si>
    <t>ГИА</t>
  </si>
  <si>
    <t>Государственная итоговая аттестация</t>
  </si>
  <si>
    <t>ГИА.01</t>
  </si>
  <si>
    <t>Подготовка выпускной квалификационной работы</t>
  </si>
  <si>
    <t>ГИА.02</t>
  </si>
  <si>
    <t>Защита выпускной квалификационной работы</t>
  </si>
  <si>
    <t>УТВЕРЖДАЮ</t>
  </si>
  <si>
    <t>_x000D_
В.М. Манукян</t>
  </si>
  <si>
    <t>программы подготовки специалистов среднего звена</t>
  </si>
  <si>
    <t>код</t>
  </si>
  <si>
    <t xml:space="preserve">                                                                       наименование специальности</t>
  </si>
  <si>
    <t>1 Календарный учебный график</t>
  </si>
  <si>
    <t>Курс</t>
  </si>
  <si>
    <t>Сентябрь</t>
  </si>
  <si>
    <t>29 сен - 5 окт</t>
  </si>
  <si>
    <t>Октябрь</t>
  </si>
  <si>
    <t>27 окт - 2 ноя</t>
  </si>
  <si>
    <t>Ноябрь</t>
  </si>
  <si>
    <t>Декабрь</t>
  </si>
  <si>
    <t>29 дек - 4 янв</t>
  </si>
  <si>
    <t>Январь</t>
  </si>
  <si>
    <t>26 янв - 1 фев</t>
  </si>
  <si>
    <t>Февраль</t>
  </si>
  <si>
    <t>Март</t>
  </si>
  <si>
    <t>30 мар - 5 апр</t>
  </si>
  <si>
    <t>Апрель</t>
  </si>
  <si>
    <t>27 апр - 3 май</t>
  </si>
  <si>
    <t>Май</t>
  </si>
  <si>
    <t>Июнь</t>
  </si>
  <si>
    <t>27 июл -2 авг</t>
  </si>
  <si>
    <t>Август</t>
  </si>
  <si>
    <t>1 - 7</t>
  </si>
  <si>
    <t>8 - 14</t>
  </si>
  <si>
    <t>15 - 21</t>
  </si>
  <si>
    <t>22 - 28</t>
  </si>
  <si>
    <t>6 - 12</t>
  </si>
  <si>
    <t>13 - 19</t>
  </si>
  <si>
    <t>20 - 26</t>
  </si>
  <si>
    <t>3 - 9</t>
  </si>
  <si>
    <t>10 - 16</t>
  </si>
  <si>
    <t>17 - 23</t>
  </si>
  <si>
    <t>24 - 30</t>
  </si>
  <si>
    <t>5 - 11</t>
  </si>
  <si>
    <t>12 - 18</t>
  </si>
  <si>
    <t>19 - 25</t>
  </si>
  <si>
    <t>2 - 8</t>
  </si>
  <si>
    <t>9 - 15</t>
  </si>
  <si>
    <t>16 - 22</t>
  </si>
  <si>
    <t>23 - 29</t>
  </si>
  <si>
    <t>4 - 10</t>
  </si>
  <si>
    <t>11 - 17</t>
  </si>
  <si>
    <t>18 - 24</t>
  </si>
  <si>
    <t>25 - 31</t>
  </si>
  <si>
    <t>24 - 31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</si>
  <si>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</si>
  <si>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</si>
  <si>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</si>
  <si>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</si>
  <si>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</si>
  <si>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</si>
  <si>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</si>
  <si>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</si>
  <si>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</si>
  <si>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</si>
  <si>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</si>
  <si>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</si>
  <si>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</si>
  <si>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</si>
  <si>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</si>
  <si>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</si>
  <si>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</si>
  <si>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</si>
  <si>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</si>
  <si>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</si>
  <si>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</si>
  <si>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</si>
  <si>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</si>
  <si>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</si>
  <si>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</si>
  <si>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</si>
  <si>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</si>
  <si>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</si>
  <si>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</si>
  <si>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</si>
  <si>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</si>
  <si>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</si>
  <si>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</si>
  <si>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</si>
  <si>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</si>
  <si>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</si>
  <si>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</si>
  <si>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</si>
  <si>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</si>
  <si>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</si>
  <si>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</si>
  <si>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</si>
  <si>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</si>
  <si>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</si>
  <si>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</si>
  <si>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</si>
  <si>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</si>
  <si>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</si>
  <si>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</si>
  <si>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</si>
  <si>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</si>
  <si>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</si>
  <si>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I</t>
  </si>
  <si>
    <t>II</t>
  </si>
  <si>
    <t>III</t>
  </si>
  <si>
    <t>К</t>
  </si>
  <si>
    <t>У</t>
  </si>
  <si>
    <t>ПС</t>
  </si>
  <si>
    <t>Д</t>
  </si>
  <si>
    <t>Г</t>
  </si>
  <si>
    <t>⁼</t>
  </si>
  <si>
    <t>2 Сводные данные по бюджету времени</t>
  </si>
  <si>
    <t>Промежуточная аттестация</t>
  </si>
  <si>
    <t>Каникулы</t>
  </si>
  <si>
    <t>Формы промежуточной аттестации</t>
  </si>
  <si>
    <t>Объем образовательной нагрузки</t>
  </si>
  <si>
    <t>Самостоятельная учебная работа (вкл. инд. проект)</t>
  </si>
  <si>
    <t>Всего учебных занятий</t>
  </si>
  <si>
    <t xml:space="preserve">в т.ч. по учебным дисциплинам и МДК </t>
  </si>
  <si>
    <t>Лекции</t>
  </si>
  <si>
    <t>Лабораторные, практические</t>
  </si>
  <si>
    <t>Курсовые работы</t>
  </si>
  <si>
    <t>Часы</t>
  </si>
  <si>
    <t>Форма отчетности</t>
  </si>
  <si>
    <t>1 семестр</t>
  </si>
  <si>
    <t>2 семестр</t>
  </si>
  <si>
    <t>3 семестр</t>
  </si>
  <si>
    <t>4 семестр</t>
  </si>
  <si>
    <t>5 семестр</t>
  </si>
  <si>
    <t>Экзамен</t>
  </si>
  <si>
    <t>зач с оц</t>
  </si>
  <si>
    <t>Всего по ППССЗ</t>
  </si>
  <si>
    <t>ОГСЭ.00</t>
  </si>
  <si>
    <t>ЕН.00</t>
  </si>
  <si>
    <t>ОП.00</t>
  </si>
  <si>
    <t>П.00</t>
  </si>
  <si>
    <t>Нагрузка на дисциплины и МДК</t>
  </si>
  <si>
    <t>Во взаимодействии с преподавателем</t>
  </si>
  <si>
    <t>ОГСЭ.07</t>
  </si>
  <si>
    <t>Русский язык и культура речи</t>
  </si>
  <si>
    <t>ПМ.01.ЭК</t>
  </si>
  <si>
    <t>Экзамен по модулю</t>
  </si>
  <si>
    <t>ПМ.02.ЭК</t>
  </si>
  <si>
    <t>ЭКЗ</t>
  </si>
  <si>
    <t>зачет</t>
  </si>
  <si>
    <t>ФТД.03</t>
  </si>
  <si>
    <t>ФТД.04</t>
  </si>
  <si>
    <t>специальность среднего профессионального образования</t>
  </si>
  <si>
    <t>Программа подготовки:    базовая подготовка</t>
  </si>
  <si>
    <t>Год начала подготовки</t>
  </si>
  <si>
    <t>Федеральный государственный образовательный стандарт СПО</t>
  </si>
  <si>
    <t>Согласовано:</t>
  </si>
  <si>
    <t>Квалификация: юрист</t>
  </si>
  <si>
    <t>РАБОЧИЙ УЧЕБНЫЙ ПЛАН</t>
  </si>
  <si>
    <t>ПА</t>
  </si>
  <si>
    <t>ПД</t>
  </si>
  <si>
    <t>Обозначения:</t>
  </si>
  <si>
    <t xml:space="preserve">   Учебная практика</t>
  </si>
  <si>
    <t xml:space="preserve">   Подготовка к государственной итоговой аттестации</t>
  </si>
  <si>
    <t xml:space="preserve">   Промежуточная аттестация</t>
  </si>
  <si>
    <t xml:space="preserve">   Производственная практика (по профилю специальности)</t>
  </si>
  <si>
    <t xml:space="preserve">   Государственная итоговая аттестация</t>
  </si>
  <si>
    <t xml:space="preserve">   Каникулы</t>
  </si>
  <si>
    <t xml:space="preserve">   Производственная практика (преддипломная)</t>
  </si>
  <si>
    <t>=</t>
  </si>
  <si>
    <t xml:space="preserve">   Неделя отсутствует</t>
  </si>
  <si>
    <t>Максимальная учебная нагрузка</t>
  </si>
  <si>
    <t>Обязательная учебная нагрузка</t>
  </si>
  <si>
    <t>Обязательная часть</t>
  </si>
  <si>
    <t>Вариативная часть</t>
  </si>
  <si>
    <t>Основы исследовательской деятельности</t>
  </si>
  <si>
    <t>ФТД.05</t>
  </si>
  <si>
    <t>Уголовное право</t>
  </si>
  <si>
    <t>Всего по ППССЗ с факультативами</t>
  </si>
  <si>
    <t>Физическая культура/ Адаптивная физическая культура</t>
  </si>
  <si>
    <t>Автономная некоммерческая профессиональная образовательная организация  "Калининградский колледж управления"</t>
  </si>
  <si>
    <t>План одобрен Учебно-методическим советом колледжа</t>
  </si>
  <si>
    <t xml:space="preserve">Директор </t>
  </si>
  <si>
    <t>Информатика и информационные технологии в профессиональной деятельности</t>
  </si>
  <si>
    <t>Конституционное право России</t>
  </si>
  <si>
    <t>Гражданское право и гражданский процесс</t>
  </si>
  <si>
    <t>Экологическое право</t>
  </si>
  <si>
    <t>Криминология и предупреждение преступлений</t>
  </si>
  <si>
    <t>Уголовный процесс</t>
  </si>
  <si>
    <t>Криминалистика</t>
  </si>
  <si>
    <t>Безопасность жизнедеятельности</t>
  </si>
  <si>
    <t>МДК.01.03</t>
  </si>
  <si>
    <t>МДК.01.04</t>
  </si>
  <si>
    <t>МДК.01.05</t>
  </si>
  <si>
    <t>Оперативно-служебная деятельность</t>
  </si>
  <si>
    <t>Тактико-специальная подготовка</t>
  </si>
  <si>
    <t>Огневая подготовка</t>
  </si>
  <si>
    <t>Начальная профессиональная подготовка и введение в специальность</t>
  </si>
  <si>
    <t>Специальная техника</t>
  </si>
  <si>
    <t>Делопроизводство и режим секретности</t>
  </si>
  <si>
    <t>Организационно-управленческая деятельность</t>
  </si>
  <si>
    <t>Основы управления в правоохранительных органах</t>
  </si>
  <si>
    <t>Учебная практика по ПМ.01</t>
  </si>
  <si>
    <t>Производственная практика (практика по профилю специальности) по ПМ.01</t>
  </si>
  <si>
    <t>Юридическая психология</t>
  </si>
  <si>
    <t>Уголовно-исполнительное право</t>
  </si>
  <si>
    <t xml:space="preserve">Правоохранительные и судебные органы </t>
  </si>
  <si>
    <t>29 июн - 5 июл</t>
  </si>
  <si>
    <t>июль</t>
  </si>
  <si>
    <t>История государства и права России</t>
  </si>
  <si>
    <t>Логика</t>
  </si>
  <si>
    <t>Муниципальное право</t>
  </si>
  <si>
    <t>Налоговое право</t>
  </si>
  <si>
    <t>Жилищное право</t>
  </si>
  <si>
    <t>Земельное право</t>
  </si>
  <si>
    <t>ОП.18</t>
  </si>
  <si>
    <t>ОП.19</t>
  </si>
  <si>
    <t>ОП.20</t>
  </si>
  <si>
    <t>Основы политологии и социологии</t>
  </si>
  <si>
    <t>Семейное право</t>
  </si>
  <si>
    <t>Нотариат</t>
  </si>
  <si>
    <t>Финансовое право</t>
  </si>
  <si>
    <t>Наследственное право</t>
  </si>
  <si>
    <t>Таможенное право</t>
  </si>
  <si>
    <t>Международное право и международное частное право</t>
  </si>
  <si>
    <t>23 фев - 1 мар</t>
  </si>
  <si>
    <t>наименование образовательной организации</t>
  </si>
  <si>
    <t>Правоохранительная деятельность</t>
  </si>
  <si>
    <t>40.02.02</t>
  </si>
  <si>
    <t>Руководитель ОПОП</t>
  </si>
  <si>
    <t>Утвержден Приказом Минобрнауки РФ от 12 мая 2014   № 509</t>
  </si>
  <si>
    <t>отчет по практике</t>
  </si>
  <si>
    <t>защита ВКР</t>
  </si>
  <si>
    <t>Уровень образования, необходимый для приема на обучение:    среднее общее образование</t>
  </si>
  <si>
    <t>1 курс</t>
  </si>
  <si>
    <t xml:space="preserve">Начальник учебно-методического управления                                                                                      </t>
  </si>
  <si>
    <t>Форма обучения:  заочная</t>
  </si>
  <si>
    <t>6 семестр</t>
  </si>
  <si>
    <t>4 курс</t>
  </si>
  <si>
    <t>7 семестр</t>
  </si>
  <si>
    <t>Срок обучения:   3 года 2 месяца</t>
  </si>
  <si>
    <t>IV</t>
  </si>
  <si>
    <t>УЭ</t>
  </si>
  <si>
    <t>Лабораторно-экзаменационная сессия</t>
  </si>
  <si>
    <t>подготовка ВКР</t>
  </si>
  <si>
    <t>1-4</t>
  </si>
  <si>
    <t>1-5</t>
  </si>
  <si>
    <t xml:space="preserve">зач с оц </t>
  </si>
  <si>
    <t>Курс 1</t>
  </si>
  <si>
    <t>Курс 2</t>
  </si>
  <si>
    <t>Курс 3</t>
  </si>
  <si>
    <t>Курс 4</t>
  </si>
  <si>
    <t>2 недели</t>
  </si>
  <si>
    <t>4 недели</t>
  </si>
  <si>
    <t>6 недель</t>
  </si>
  <si>
    <t>УЧ</t>
  </si>
  <si>
    <t>П</t>
  </si>
  <si>
    <t>Преддипломная практика</t>
  </si>
  <si>
    <t>9 недель</t>
  </si>
  <si>
    <t xml:space="preserve"> Итого</t>
  </si>
  <si>
    <t>Примечание:</t>
  </si>
  <si>
    <t>КУРС</t>
  </si>
  <si>
    <t>ВЫХОДНЫЕ</t>
  </si>
  <si>
    <t>ИТОГО УЧЕБНЫХ ДНЕЙ</t>
  </si>
  <si>
    <t>СРЕДНЕЕ КОЛИЧЕСТВО АУДИТОРНЫХ ЧАСОВ В ДЕНЬ</t>
  </si>
  <si>
    <t>СРЕДНЕЕ КОЛИЧЕСТВО АУДИТОРНЫХ ЧАСОВ В ГОД</t>
  </si>
  <si>
    <t>40 календарных дней</t>
  </si>
  <si>
    <t>8 часов</t>
  </si>
  <si>
    <t>ИТОГО АУДИТОРНЫХ ЧАСОВ ЗА ОПОП</t>
  </si>
  <si>
    <t>** п. 25 Приказа Минобрнауки России от 05.04.2017 № 301</t>
  </si>
  <si>
    <t>Производственная практика по профилю специальности</t>
  </si>
  <si>
    <t>Защита выспускной квалификационной работы</t>
  </si>
  <si>
    <t>Лабораторно-экзаменационные сессии</t>
  </si>
  <si>
    <t>30 дней</t>
  </si>
  <si>
    <t>40 дней</t>
  </si>
  <si>
    <t>20 дней</t>
  </si>
  <si>
    <t>1 неделя</t>
  </si>
  <si>
    <t>Итого
(в днях)</t>
  </si>
  <si>
    <t>* п. 3.2 Методических рекомендаций Министерства образования и науки РФ по организации учебного процесса по очно-заочной и заочной формам обучения в образовательных организациях, реализующих основные профессиональные образовательные программы среднего профессионального образования от 20 июля 2015 г. № 06-846</t>
  </si>
  <si>
    <t>ТРЕБОВАНИЯ П. 3.2 Вышеуказанных методических рекомендаций</t>
  </si>
  <si>
    <t>30 календарных дней</t>
  </si>
  <si>
    <t>4 дня</t>
  </si>
  <si>
    <t>26 дней</t>
  </si>
  <si>
    <t>6 дней</t>
  </si>
  <si>
    <t>34 дня</t>
  </si>
  <si>
    <t>Протокол № 36 от 09.12.2021г.</t>
  </si>
  <si>
    <t>___________________________</t>
  </si>
  <si>
    <t>Э</t>
  </si>
  <si>
    <t>Элективные дисциплины</t>
  </si>
  <si>
    <t>Э.01</t>
  </si>
  <si>
    <t>Технологии бережливого производства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</si>
</sst>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1"/>
      <color theme="1"/>
      <name val="Calibri"/>
      <family val="2"/>
      <charset val="204"/>
      <scheme val="minor"/>
    </font>
    <font>
      <sz val="8"/>
      <color indexed="8"/>
      <name val="Tahoma"/>
      <family val="2"/>
      <charset val="204"/>
    </font>
    <font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9"/>
      <color indexed="8"/>
      <name val="Tahoma"/>
      <family val="2"/>
      <charset val="204"/>
    </font>
    <font>
      <i/>
      <sz val="12"/>
      <color indexed="8"/>
      <name val="Times New Roman"/>
      <family val="1"/>
      <charset val="204"/>
    </font>
    <font>
      <b/>
      <sz val="11"/>
      <color indexed="8"/>
      <name val="Arial"/>
      <family val="2"/>
      <charset val="204"/>
    </font>
    <font>
      <b/>
      <sz val="8"/>
      <color indexed="8"/>
      <name val="Tahoma"/>
      <family val="2"/>
      <charset val="204"/>
    </font>
    <font>
      <sz val="10"/>
      <color indexed="8"/>
      <name val="Tahoma"/>
      <family val="2"/>
      <charset val="204"/>
    </font>
    <font>
      <b/>
      <sz val="12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8"/>
      <color indexed="8"/>
      <name val="Tahoma"/>
      <family val="2"/>
      <charset val="1"/>
    </font>
    <font>
      <sz val="9"/>
      <color indexed="8"/>
      <name val="Tahoma"/>
      <family val="2"/>
      <charset val="1"/>
    </font>
    <font>
      <sz val="16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indexed="8"/>
      <name val="Arial"/>
      <family val="2"/>
      <charset val="204"/>
    </font>
    <font>
      <i/>
      <sz val="12"/>
      <name val="Times New Roman"/>
      <family val="1"/>
      <charset val="204"/>
    </font>
    <font>
      <b/>
      <sz val="11"/>
      <color rgb="FFFF0000"/>
      <name val="Arial"/>
      <family val="2"/>
      <charset val="204"/>
    </font>
    <font>
      <sz val="8"/>
      <color rgb="FFFF0000"/>
      <name val="Tahoma"/>
      <family val="2"/>
      <charset val="204"/>
    </font>
    <font>
      <b/>
      <sz val="10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sz val="11"/>
      <color indexed="8"/>
      <name val="Tahoma"/>
      <family val="2"/>
      <charset val="204"/>
    </font>
    <font>
      <sz val="11"/>
      <color indexed="8"/>
      <name val="Times New Roman"/>
      <family val="1"/>
      <charset val="204"/>
    </font>
  </fonts>
  <fills count="1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1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theme="0"/>
        <bgColor indexed="16"/>
      </patternFill>
    </fill>
  </fills>
  <borders count="4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8" fillId="0" borderId="0"/>
    <xf numFmtId="0" fontId="16" fillId="0" borderId="0"/>
    <xf numFmtId="0" fontId="17" fillId="0" borderId="0"/>
    <xf numFmtId="0" fontId="1" fillId="0" borderId="0"/>
  </cellStyleXfs>
  <cellXfs count="360">
    <xf numFmtId="0" fontId="0" fillId="0" borderId="0" xfId="0"/>
    <xf numFmtId="0" fontId="4" fillId="0" borderId="0" xfId="0" applyFont="1" applyFill="1"/>
    <xf numFmtId="0" fontId="5" fillId="0" borderId="0" xfId="0" applyFont="1" applyFill="1"/>
    <xf numFmtId="0" fontId="5" fillId="0" borderId="7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" fontId="4" fillId="0" borderId="7" xfId="0" applyNumberFormat="1" applyFont="1" applyFill="1" applyBorder="1" applyAlignment="1">
      <alignment horizontal="center" vertical="center"/>
    </xf>
    <xf numFmtId="0" fontId="5" fillId="0" borderId="7" xfId="1" applyNumberFormat="1" applyFont="1" applyFill="1" applyBorder="1" applyAlignment="1" applyProtection="1">
      <alignment horizontal="center" vertical="center"/>
      <protection locked="0"/>
    </xf>
    <xf numFmtId="1" fontId="5" fillId="0" borderId="7" xfId="0" applyNumberFormat="1" applyFont="1" applyFill="1" applyBorder="1" applyAlignment="1">
      <alignment horizontal="center" vertical="center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" fillId="0" borderId="0" xfId="1" applyFont="1" applyBorder="1" applyAlignment="1" applyProtection="1">
      <alignment horizontal="center" vertical="center"/>
      <protection locked="0"/>
    </xf>
    <xf numFmtId="0" fontId="1" fillId="0" borderId="7" xfId="1" applyNumberFormat="1" applyFont="1" applyBorder="1" applyAlignment="1" applyProtection="1">
      <alignment horizontal="center" vertical="center" textRotation="90"/>
      <protection locked="0"/>
    </xf>
    <xf numFmtId="0" fontId="1" fillId="0" borderId="7" xfId="1" applyNumberFormat="1" applyFont="1" applyBorder="1" applyAlignment="1" applyProtection="1">
      <alignment horizontal="left" vertical="center" textRotation="90"/>
      <protection locked="0"/>
    </xf>
    <xf numFmtId="0" fontId="1" fillId="0" borderId="0" xfId="1" applyFont="1" applyAlignment="1" applyProtection="1">
      <alignment horizontal="left" vertical="center"/>
      <protection locked="0"/>
    </xf>
    <xf numFmtId="0" fontId="1" fillId="0" borderId="0" xfId="1" applyFont="1" applyFill="1" applyAlignment="1" applyProtection="1">
      <alignment horizontal="left"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  <xf numFmtId="0" fontId="1" fillId="0" borderId="0" xfId="1" applyFill="1"/>
    <xf numFmtId="0" fontId="7" fillId="3" borderId="9" xfId="2" applyNumberFormat="1" applyFont="1" applyFill="1" applyBorder="1" applyAlignment="1" applyProtection="1">
      <alignment horizontal="left" vertical="center"/>
      <protection locked="0"/>
    </xf>
    <xf numFmtId="0" fontId="7" fillId="0" borderId="0" xfId="1" applyFont="1"/>
    <xf numFmtId="0" fontId="7" fillId="3" borderId="0" xfId="1" applyFont="1" applyFill="1" applyBorder="1" applyAlignment="1" applyProtection="1">
      <alignment horizontal="left" vertical="center"/>
      <protection locked="0"/>
    </xf>
    <xf numFmtId="0" fontId="7" fillId="3" borderId="0" xfId="1" applyNumberFormat="1" applyFont="1" applyFill="1" applyBorder="1" applyAlignment="1" applyProtection="1">
      <alignment vertical="center"/>
      <protection locked="0"/>
    </xf>
    <xf numFmtId="0" fontId="7" fillId="3" borderId="0" xfId="1" applyFont="1" applyFill="1" applyBorder="1" applyAlignment="1" applyProtection="1">
      <alignment horizontal="center" vertical="center"/>
      <protection locked="0"/>
    </xf>
    <xf numFmtId="0" fontId="7" fillId="3" borderId="0" xfId="1" applyNumberFormat="1" applyFont="1" applyFill="1" applyBorder="1" applyAlignment="1" applyProtection="1">
      <alignment vertical="top" wrapText="1"/>
      <protection locked="0"/>
    </xf>
    <xf numFmtId="0" fontId="13" fillId="3" borderId="0" xfId="1" applyFont="1" applyFill="1" applyBorder="1" applyAlignment="1" applyProtection="1">
      <alignment vertical="center"/>
      <protection locked="0"/>
    </xf>
    <xf numFmtId="0" fontId="4" fillId="0" borderId="0" xfId="0" applyFont="1" applyFill="1" applyAlignment="1">
      <alignment horizontal="left"/>
    </xf>
    <xf numFmtId="0" fontId="2" fillId="0" borderId="7" xfId="0" applyFont="1" applyFill="1" applyBorder="1" applyAlignment="1">
      <alignment horizontal="center" vertical="center" textRotation="90" wrapText="1"/>
    </xf>
    <xf numFmtId="0" fontId="3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5" fillId="0" borderId="0" xfId="0" applyFont="1" applyFill="1" applyBorder="1"/>
    <xf numFmtId="0" fontId="2" fillId="0" borderId="0" xfId="0" applyFont="1" applyFill="1" applyBorder="1" applyAlignment="1">
      <alignment horizontal="center" vertical="center"/>
    </xf>
    <xf numFmtId="1" fontId="5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7" xfId="0" applyFont="1" applyFill="1" applyBorder="1"/>
    <xf numFmtId="0" fontId="12" fillId="0" borderId="7" xfId="1" applyNumberFormat="1" applyFont="1" applyFill="1" applyBorder="1" applyAlignment="1" applyProtection="1">
      <alignment horizontal="center" vertical="center"/>
      <protection locked="0"/>
    </xf>
    <xf numFmtId="0" fontId="12" fillId="2" borderId="7" xfId="1" applyNumberFormat="1" applyFont="1" applyFill="1" applyBorder="1" applyAlignment="1" applyProtection="1">
      <alignment horizontal="center" vertical="center"/>
      <protection locked="0"/>
    </xf>
    <xf numFmtId="0" fontId="2" fillId="0" borderId="6" xfId="1" applyNumberFormat="1" applyFont="1" applyFill="1" applyBorder="1" applyAlignment="1" applyProtection="1">
      <alignment horizontal="center" vertical="center"/>
      <protection locked="0"/>
    </xf>
    <xf numFmtId="0" fontId="2" fillId="0" borderId="7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7" xfId="1" applyNumberFormat="1" applyFont="1" applyFill="1" applyBorder="1" applyAlignment="1" applyProtection="1">
      <alignment horizontal="center" vertical="center"/>
      <protection locked="0"/>
    </xf>
    <xf numFmtId="0" fontId="2" fillId="0" borderId="7" xfId="1" applyNumberFormat="1" applyFont="1" applyFill="1" applyBorder="1" applyAlignment="1" applyProtection="1">
      <alignment horizontal="center" vertical="center" textRotation="90" wrapText="1"/>
      <protection locked="0"/>
    </xf>
    <xf numFmtId="0" fontId="5" fillId="0" borderId="7" xfId="0" applyFont="1" applyFill="1" applyBorder="1"/>
    <xf numFmtId="0" fontId="15" fillId="0" borderId="0" xfId="0" applyFont="1" applyFill="1" applyBorder="1"/>
    <xf numFmtId="0" fontId="15" fillId="0" borderId="0" xfId="0" applyFont="1" applyFill="1"/>
    <xf numFmtId="0" fontId="15" fillId="0" borderId="0" xfId="0" applyFont="1" applyFill="1" applyBorder="1" applyAlignment="1">
      <alignment horizontal="center" vertical="center"/>
    </xf>
    <xf numFmtId="0" fontId="2" fillId="4" borderId="7" xfId="1" applyNumberFormat="1" applyFont="1" applyFill="1" applyBorder="1" applyAlignment="1" applyProtection="1">
      <alignment horizontal="center" vertical="center" wrapText="1"/>
      <protection locked="0"/>
    </xf>
    <xf numFmtId="0" fontId="2" fillId="7" borderId="7" xfId="1" applyNumberFormat="1" applyFont="1" applyFill="1" applyBorder="1" applyAlignment="1" applyProtection="1">
      <alignment horizontal="center" vertical="center" wrapText="1"/>
      <protection locked="0"/>
    </xf>
    <xf numFmtId="0" fontId="15" fillId="10" borderId="7" xfId="1" applyNumberFormat="1" applyFont="1" applyFill="1" applyBorder="1" applyAlignment="1" applyProtection="1">
      <alignment horizontal="center" vertical="center"/>
      <protection locked="0"/>
    </xf>
    <xf numFmtId="0" fontId="15" fillId="10" borderId="7" xfId="0" applyFont="1" applyFill="1" applyBorder="1" applyAlignment="1">
      <alignment horizontal="center" vertical="center"/>
    </xf>
    <xf numFmtId="1" fontId="15" fillId="10" borderId="11" xfId="0" applyNumberFormat="1" applyFont="1" applyFill="1" applyBorder="1" applyAlignment="1">
      <alignment horizontal="center" vertical="center"/>
    </xf>
    <xf numFmtId="0" fontId="2" fillId="9" borderId="7" xfId="1" applyNumberFormat="1" applyFont="1" applyFill="1" applyBorder="1" applyAlignment="1" applyProtection="1">
      <alignment horizontal="center" vertical="center"/>
      <protection locked="0"/>
    </xf>
    <xf numFmtId="0" fontId="4" fillId="9" borderId="7" xfId="0" applyFont="1" applyFill="1" applyBorder="1" applyAlignment="1">
      <alignment horizontal="center" vertical="center"/>
    </xf>
    <xf numFmtId="1" fontId="2" fillId="9" borderId="7" xfId="1" applyNumberFormat="1" applyFont="1" applyFill="1" applyBorder="1" applyAlignment="1" applyProtection="1">
      <alignment horizontal="center" vertical="center" wrapText="1"/>
    </xf>
    <xf numFmtId="0" fontId="4" fillId="9" borderId="11" xfId="0" applyFont="1" applyFill="1" applyBorder="1" applyAlignment="1">
      <alignment horizontal="center" vertical="center"/>
    </xf>
    <xf numFmtId="1" fontId="4" fillId="9" borderId="7" xfId="0" applyNumberFormat="1" applyFont="1" applyFill="1" applyBorder="1" applyAlignment="1">
      <alignment horizontal="center" vertical="center"/>
    </xf>
    <xf numFmtId="0" fontId="2" fillId="11" borderId="7" xfId="1" applyNumberFormat="1" applyFont="1" applyFill="1" applyBorder="1" applyAlignment="1" applyProtection="1">
      <alignment horizontal="center" vertical="center"/>
      <protection locked="0"/>
    </xf>
    <xf numFmtId="0" fontId="4" fillId="11" borderId="7" xfId="0" applyFont="1" applyFill="1" applyBorder="1" applyAlignment="1">
      <alignment horizontal="center" vertical="center"/>
    </xf>
    <xf numFmtId="1" fontId="4" fillId="11" borderId="7" xfId="0" applyNumberFormat="1" applyFont="1" applyFill="1" applyBorder="1" applyAlignment="1">
      <alignment horizontal="center" vertical="center"/>
    </xf>
    <xf numFmtId="0" fontId="2" fillId="10" borderId="7" xfId="1" applyNumberFormat="1" applyFont="1" applyFill="1" applyBorder="1" applyAlignment="1" applyProtection="1">
      <alignment horizontal="center" vertical="center" wrapText="1"/>
      <protection locked="0"/>
    </xf>
    <xf numFmtId="0" fontId="4" fillId="10" borderId="7" xfId="0" applyFont="1" applyFill="1" applyBorder="1" applyAlignment="1">
      <alignment horizontal="center" vertical="center"/>
    </xf>
    <xf numFmtId="1" fontId="4" fillId="10" borderId="7" xfId="0" applyNumberFormat="1" applyFont="1" applyFill="1" applyBorder="1" applyAlignment="1">
      <alignment horizontal="center" vertical="center"/>
    </xf>
    <xf numFmtId="0" fontId="2" fillId="12" borderId="7" xfId="1" applyNumberFormat="1" applyFont="1" applyFill="1" applyBorder="1" applyAlignment="1" applyProtection="1">
      <alignment horizontal="center" vertical="center"/>
      <protection locked="0"/>
    </xf>
    <xf numFmtId="0" fontId="4" fillId="12" borderId="7" xfId="0" applyFont="1" applyFill="1" applyBorder="1" applyAlignment="1">
      <alignment horizontal="center" vertical="center"/>
    </xf>
    <xf numFmtId="1" fontId="4" fillId="12" borderId="7" xfId="0" applyNumberFormat="1" applyFont="1" applyFill="1" applyBorder="1" applyAlignment="1">
      <alignment horizontal="center" vertical="center"/>
    </xf>
    <xf numFmtId="0" fontId="4" fillId="7" borderId="7" xfId="0" applyFont="1" applyFill="1" applyBorder="1" applyAlignment="1">
      <alignment horizontal="center" vertical="center"/>
    </xf>
    <xf numFmtId="0" fontId="5" fillId="7" borderId="7" xfId="0" applyFont="1" applyFill="1" applyBorder="1" applyAlignment="1">
      <alignment horizontal="center" vertical="center"/>
    </xf>
    <xf numFmtId="0" fontId="4" fillId="7" borderId="7" xfId="0" applyFont="1" applyFill="1" applyBorder="1" applyAlignment="1">
      <alignment horizontal="center"/>
    </xf>
    <xf numFmtId="0" fontId="4" fillId="4" borderId="7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4" fillId="4" borderId="7" xfId="0" applyFont="1" applyFill="1" applyBorder="1"/>
    <xf numFmtId="0" fontId="13" fillId="3" borderId="0" xfId="1" applyFont="1" applyFill="1" applyBorder="1" applyAlignment="1" applyProtection="1">
      <alignment horizontal="left" vertical="top"/>
      <protection locked="0"/>
    </xf>
    <xf numFmtId="0" fontId="9" fillId="3" borderId="0" xfId="2" applyFont="1" applyFill="1" applyBorder="1" applyAlignment="1" applyProtection="1">
      <alignment wrapText="1"/>
      <protection locked="0"/>
    </xf>
    <xf numFmtId="0" fontId="7" fillId="0" borderId="0" xfId="1" applyFont="1" applyAlignment="1" applyProtection="1">
      <alignment vertical="center"/>
      <protection locked="0"/>
    </xf>
    <xf numFmtId="0" fontId="9" fillId="0" borderId="0" xfId="1" applyFont="1" applyAlignment="1" applyProtection="1">
      <alignment vertical="center"/>
      <protection locked="0"/>
    </xf>
    <xf numFmtId="0" fontId="7" fillId="3" borderId="0" xfId="2" applyFont="1" applyFill="1" applyBorder="1" applyAlignment="1" applyProtection="1">
      <alignment horizontal="left" vertical="center"/>
      <protection locked="0"/>
    </xf>
    <xf numFmtId="0" fontId="7" fillId="0" borderId="0" xfId="1" applyFont="1" applyAlignment="1"/>
    <xf numFmtId="0" fontId="9" fillId="3" borderId="0" xfId="2" applyFont="1" applyFill="1" applyBorder="1" applyAlignment="1" applyProtection="1">
      <alignment vertical="center"/>
      <protection locked="0"/>
    </xf>
    <xf numFmtId="0" fontId="7" fillId="0" borderId="0" xfId="1" applyFont="1" applyBorder="1"/>
    <xf numFmtId="0" fontId="9" fillId="3" borderId="0" xfId="1" applyFont="1" applyFill="1" applyBorder="1" applyAlignment="1" applyProtection="1">
      <alignment vertical="top"/>
      <protection locked="0"/>
    </xf>
    <xf numFmtId="0" fontId="9" fillId="3" borderId="0" xfId="1" applyFont="1" applyFill="1" applyBorder="1" applyAlignment="1" applyProtection="1">
      <alignment vertical="center"/>
      <protection locked="0"/>
    </xf>
    <xf numFmtId="0" fontId="9" fillId="3" borderId="0" xfId="1" applyNumberFormat="1" applyFont="1" applyFill="1" applyBorder="1" applyAlignment="1" applyProtection="1">
      <protection locked="0"/>
    </xf>
    <xf numFmtId="0" fontId="7" fillId="3" borderId="9" xfId="1" applyNumberFormat="1" applyFont="1" applyFill="1" applyBorder="1" applyAlignment="1" applyProtection="1">
      <alignment vertical="top" wrapText="1"/>
      <protection locked="0"/>
    </xf>
    <xf numFmtId="0" fontId="7" fillId="3" borderId="0" xfId="1" applyNumberFormat="1" applyFont="1" applyFill="1" applyBorder="1" applyAlignment="1" applyProtection="1">
      <alignment vertical="top"/>
      <protection locked="0"/>
    </xf>
    <xf numFmtId="0" fontId="9" fillId="3" borderId="0" xfId="1" applyNumberFormat="1" applyFont="1" applyFill="1" applyBorder="1" applyAlignment="1" applyProtection="1">
      <alignment wrapText="1"/>
      <protection locked="0"/>
    </xf>
    <xf numFmtId="0" fontId="7" fillId="0" borderId="0" xfId="1" applyFont="1" applyBorder="1" applyAlignment="1" applyProtection="1">
      <alignment horizontal="center" vertical="center"/>
      <protection locked="0"/>
    </xf>
    <xf numFmtId="0" fontId="19" fillId="0" borderId="0" xfId="0" applyFont="1"/>
    <xf numFmtId="0" fontId="1" fillId="0" borderId="0" xfId="1" applyBorder="1"/>
    <xf numFmtId="0" fontId="1" fillId="0" borderId="0" xfId="1" applyFont="1" applyBorder="1" applyAlignment="1" applyProtection="1">
      <alignment horizontal="left" vertical="center"/>
      <protection locked="0"/>
    </xf>
    <xf numFmtId="0" fontId="1" fillId="0" borderId="0" xfId="1"/>
    <xf numFmtId="0" fontId="1" fillId="0" borderId="0" xfId="1" applyNumberFormat="1" applyFont="1" applyBorder="1" applyAlignment="1" applyProtection="1">
      <alignment horizontal="center" vertical="center"/>
      <protection locked="0"/>
    </xf>
    <xf numFmtId="0" fontId="1" fillId="0" borderId="0" xfId="1" applyFont="1" applyAlignment="1" applyProtection="1">
      <alignment horizontal="center" vertical="center"/>
      <protection locked="0"/>
    </xf>
    <xf numFmtId="0" fontId="2" fillId="0" borderId="7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7" xfId="1" applyNumberFormat="1" applyFont="1" applyFill="1" applyBorder="1" applyAlignment="1" applyProtection="1">
      <alignment horizontal="center" vertical="center"/>
      <protection locked="0"/>
    </xf>
    <xf numFmtId="0" fontId="12" fillId="13" borderId="7" xfId="1" applyNumberFormat="1" applyFont="1" applyFill="1" applyBorder="1" applyAlignment="1" applyProtection="1">
      <alignment horizontal="center" vertical="center"/>
      <protection locked="0"/>
    </xf>
    <xf numFmtId="0" fontId="12" fillId="8" borderId="7" xfId="1" applyNumberFormat="1" applyFont="1" applyFill="1" applyBorder="1" applyAlignment="1" applyProtection="1">
      <alignment horizontal="center" vertical="center"/>
      <protection locked="0"/>
    </xf>
    <xf numFmtId="0" fontId="12" fillId="14" borderId="7" xfId="1" applyNumberFormat="1" applyFont="1" applyFill="1" applyBorder="1" applyAlignment="1" applyProtection="1">
      <alignment horizontal="center" vertical="center"/>
      <protection locked="0"/>
    </xf>
    <xf numFmtId="0" fontId="1" fillId="0" borderId="0" xfId="1" applyFont="1" applyAlignment="1" applyProtection="1">
      <alignment horizontal="left" vertical="top" wrapText="1"/>
      <protection locked="0"/>
    </xf>
    <xf numFmtId="0" fontId="12" fillId="0" borderId="0" xfId="1" applyNumberFormat="1" applyFont="1" applyFill="1" applyBorder="1" applyAlignment="1" applyProtection="1">
      <alignment horizontal="center" vertical="center"/>
      <protection locked="0"/>
    </xf>
    <xf numFmtId="0" fontId="12" fillId="6" borderId="7" xfId="1" applyNumberFormat="1" applyFont="1" applyFill="1" applyBorder="1" applyAlignment="1" applyProtection="1">
      <alignment horizontal="center" vertical="center"/>
      <protection locked="0"/>
    </xf>
    <xf numFmtId="49" fontId="1" fillId="15" borderId="15" xfId="1" applyNumberFormat="1" applyFont="1" applyFill="1" applyBorder="1" applyAlignment="1" applyProtection="1">
      <alignment horizontal="center" vertical="center"/>
      <protection locked="0"/>
    </xf>
    <xf numFmtId="49" fontId="1" fillId="0" borderId="0" xfId="1" applyNumberFormat="1" applyFont="1" applyFill="1" applyBorder="1" applyAlignment="1" applyProtection="1">
      <alignment horizontal="center" vertical="center"/>
      <protection locked="0"/>
    </xf>
    <xf numFmtId="0" fontId="2" fillId="0" borderId="6" xfId="1" applyNumberFormat="1" applyFont="1" applyFill="1" applyBorder="1" applyAlignment="1" applyProtection="1">
      <alignment horizontal="center" vertical="center"/>
      <protection locked="0"/>
    </xf>
    <xf numFmtId="0" fontId="2" fillId="0" borderId="7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23" xfId="1" applyNumberFormat="1" applyFont="1" applyFill="1" applyBorder="1" applyAlignment="1" applyProtection="1">
      <alignment horizontal="center" vertical="center"/>
      <protection locked="0"/>
    </xf>
    <xf numFmtId="0" fontId="5" fillId="0" borderId="7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Alignment="1">
      <alignment horizontal="left"/>
    </xf>
    <xf numFmtId="0" fontId="4" fillId="0" borderId="7" xfId="0" applyFont="1" applyFill="1" applyBorder="1" applyAlignment="1">
      <alignment horizontal="left"/>
    </xf>
    <xf numFmtId="0" fontId="5" fillId="0" borderId="7" xfId="0" applyFont="1" applyFill="1" applyBorder="1" applyAlignment="1">
      <alignment horizontal="left"/>
    </xf>
    <xf numFmtId="0" fontId="2" fillId="0" borderId="24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24" xfId="1" applyNumberFormat="1" applyFont="1" applyFill="1" applyBorder="1" applyAlignment="1" applyProtection="1">
      <alignment horizontal="left" vertical="center" wrapText="1"/>
      <protection locked="0"/>
    </xf>
    <xf numFmtId="0" fontId="6" fillId="10" borderId="24" xfId="1" applyNumberFormat="1" applyFont="1" applyFill="1" applyBorder="1" applyAlignment="1" applyProtection="1">
      <alignment horizontal="center" vertical="center" wrapText="1"/>
      <protection locked="0"/>
    </xf>
    <xf numFmtId="0" fontId="2" fillId="9" borderId="24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24" xfId="1" applyNumberFormat="1" applyFont="1" applyFill="1" applyBorder="1" applyAlignment="1" applyProtection="1">
      <alignment horizontal="left" vertical="center" wrapText="1"/>
      <protection locked="0"/>
    </xf>
    <xf numFmtId="0" fontId="2" fillId="11" borderId="24" xfId="1" applyNumberFormat="1" applyFont="1" applyFill="1" applyBorder="1" applyAlignment="1" applyProtection="1">
      <alignment horizontal="left" vertical="center" wrapText="1"/>
      <protection locked="0"/>
    </xf>
    <xf numFmtId="0" fontId="2" fillId="12" borderId="24" xfId="1" applyNumberFormat="1" applyFont="1" applyFill="1" applyBorder="1" applyAlignment="1" applyProtection="1">
      <alignment horizontal="left" vertical="center" wrapText="1"/>
      <protection locked="0"/>
    </xf>
    <xf numFmtId="0" fontId="2" fillId="7" borderId="24" xfId="1" applyNumberFormat="1" applyFont="1" applyFill="1" applyBorder="1" applyAlignment="1" applyProtection="1">
      <alignment horizontal="left" vertical="center" wrapText="1"/>
      <protection locked="0"/>
    </xf>
    <xf numFmtId="0" fontId="2" fillId="4" borderId="24" xfId="1" applyNumberFormat="1" applyFont="1" applyFill="1" applyBorder="1" applyAlignment="1" applyProtection="1">
      <alignment horizontal="left" vertical="center" wrapText="1"/>
      <protection locked="0"/>
    </xf>
    <xf numFmtId="0" fontId="2" fillId="10" borderId="24" xfId="1" applyNumberFormat="1" applyFont="1" applyFill="1" applyBorder="1" applyAlignment="1" applyProtection="1">
      <alignment horizontal="left" vertical="center" wrapText="1"/>
      <protection locked="0"/>
    </xf>
    <xf numFmtId="0" fontId="4" fillId="0" borderId="24" xfId="0" applyFont="1" applyFill="1" applyBorder="1" applyAlignment="1">
      <alignment horizontal="left"/>
    </xf>
    <xf numFmtId="0" fontId="4" fillId="0" borderId="24" xfId="0" applyFont="1" applyFill="1" applyBorder="1" applyAlignment="1">
      <alignment horizontal="left" vertical="center"/>
    </xf>
    <xf numFmtId="0" fontId="5" fillId="0" borderId="23" xfId="0" applyFont="1" applyFill="1" applyBorder="1"/>
    <xf numFmtId="0" fontId="15" fillId="10" borderId="23" xfId="0" applyFont="1" applyFill="1" applyBorder="1" applyAlignment="1">
      <alignment horizontal="center" vertical="center"/>
    </xf>
    <xf numFmtId="0" fontId="4" fillId="9" borderId="23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11" borderId="23" xfId="0" applyFont="1" applyFill="1" applyBorder="1" applyAlignment="1">
      <alignment horizontal="center" vertical="center"/>
    </xf>
    <xf numFmtId="0" fontId="4" fillId="12" borderId="23" xfId="0" applyFont="1" applyFill="1" applyBorder="1" applyAlignment="1">
      <alignment horizontal="center" vertical="center"/>
    </xf>
    <xf numFmtId="0" fontId="4" fillId="7" borderId="23" xfId="0" applyFont="1" applyFill="1" applyBorder="1" applyAlignment="1">
      <alignment horizontal="center" vertical="center"/>
    </xf>
    <xf numFmtId="0" fontId="4" fillId="4" borderId="23" xfId="0" applyFont="1" applyFill="1" applyBorder="1" applyAlignment="1">
      <alignment horizontal="center" vertical="center"/>
    </xf>
    <xf numFmtId="0" fontId="4" fillId="10" borderId="23" xfId="0" applyFont="1" applyFill="1" applyBorder="1" applyAlignment="1">
      <alignment horizontal="center" vertical="center"/>
    </xf>
    <xf numFmtId="0" fontId="2" fillId="0" borderId="35" xfId="1" applyNumberFormat="1" applyFont="1" applyFill="1" applyBorder="1" applyAlignment="1" applyProtection="1">
      <alignment horizontal="center" vertical="center" wrapText="1"/>
      <protection locked="0"/>
    </xf>
    <xf numFmtId="0" fontId="15" fillId="10" borderId="6" xfId="0" applyFont="1" applyFill="1" applyBorder="1" applyAlignment="1">
      <alignment horizontal="center" vertical="center"/>
    </xf>
    <xf numFmtId="0" fontId="15" fillId="10" borderId="35" xfId="0" applyFont="1" applyFill="1" applyBorder="1" applyAlignment="1">
      <alignment horizontal="center" vertical="center"/>
    </xf>
    <xf numFmtId="0" fontId="4" fillId="9" borderId="6" xfId="0" applyFont="1" applyFill="1" applyBorder="1" applyAlignment="1">
      <alignment horizontal="center" vertical="center"/>
    </xf>
    <xf numFmtId="0" fontId="4" fillId="9" borderId="35" xfId="0" applyFont="1" applyFill="1" applyBorder="1" applyAlignment="1">
      <alignment horizontal="center" vertical="center"/>
    </xf>
    <xf numFmtId="0" fontId="2" fillId="0" borderId="6" xfId="1" applyNumberFormat="1" applyFont="1" applyFill="1" applyBorder="1" applyAlignment="1" applyProtection="1">
      <alignment horizontal="center" vertical="center" wrapText="1"/>
      <protection locked="0"/>
    </xf>
    <xf numFmtId="0" fontId="4" fillId="11" borderId="6" xfId="0" applyFont="1" applyFill="1" applyBorder="1" applyAlignment="1">
      <alignment horizontal="center" vertical="center"/>
    </xf>
    <xf numFmtId="0" fontId="4" fillId="11" borderId="35" xfId="0" applyFont="1" applyFill="1" applyBorder="1" applyAlignment="1">
      <alignment horizontal="center" vertical="center"/>
    </xf>
    <xf numFmtId="0" fontId="4" fillId="12" borderId="6" xfId="0" applyFont="1" applyFill="1" applyBorder="1" applyAlignment="1">
      <alignment horizontal="center" vertical="center"/>
    </xf>
    <xf numFmtId="0" fontId="4" fillId="12" borderId="35" xfId="0" applyFont="1" applyFill="1" applyBorder="1" applyAlignment="1">
      <alignment horizontal="center" vertical="center"/>
    </xf>
    <xf numFmtId="0" fontId="4" fillId="7" borderId="6" xfId="0" applyFont="1" applyFill="1" applyBorder="1" applyAlignment="1">
      <alignment horizontal="center" vertical="center"/>
    </xf>
    <xf numFmtId="0" fontId="4" fillId="7" borderId="35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3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center" vertical="center"/>
    </xf>
    <xf numFmtId="0" fontId="4" fillId="10" borderId="6" xfId="0" applyFont="1" applyFill="1" applyBorder="1" applyAlignment="1">
      <alignment horizontal="center" vertical="center"/>
    </xf>
    <xf numFmtId="0" fontId="4" fillId="10" borderId="3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left"/>
    </xf>
    <xf numFmtId="0" fontId="4" fillId="0" borderId="35" xfId="0" applyFont="1" applyFill="1" applyBorder="1" applyAlignment="1">
      <alignment horizontal="left"/>
    </xf>
    <xf numFmtId="0" fontId="4" fillId="0" borderId="21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1" fontId="2" fillId="11" borderId="6" xfId="1" applyNumberFormat="1" applyFont="1" applyFill="1" applyBorder="1" applyAlignment="1" applyProtection="1">
      <alignment horizontal="center" vertical="center" wrapText="1"/>
      <protection locked="0"/>
    </xf>
    <xf numFmtId="1" fontId="5" fillId="11" borderId="7" xfId="1" applyNumberFormat="1" applyFont="1" applyFill="1" applyBorder="1" applyAlignment="1" applyProtection="1">
      <alignment horizontal="center" vertical="center" wrapText="1"/>
      <protection locked="0"/>
    </xf>
    <xf numFmtId="1" fontId="4" fillId="9" borderId="6" xfId="0" applyNumberFormat="1" applyFont="1" applyFill="1" applyBorder="1" applyAlignment="1">
      <alignment horizontal="center" vertical="center"/>
    </xf>
    <xf numFmtId="0" fontId="9" fillId="3" borderId="0" xfId="2" applyFont="1" applyFill="1" applyBorder="1" applyAlignment="1" applyProtection="1">
      <alignment horizontal="left" wrapText="1"/>
      <protection locked="0"/>
    </xf>
    <xf numFmtId="0" fontId="9" fillId="3" borderId="0" xfId="2" applyFont="1" applyFill="1" applyBorder="1" applyAlignment="1" applyProtection="1">
      <alignment horizontal="right" wrapText="1"/>
      <protection locked="0"/>
    </xf>
    <xf numFmtId="0" fontId="9" fillId="3" borderId="0" xfId="2" applyFont="1" applyFill="1" applyBorder="1" applyAlignment="1" applyProtection="1">
      <protection locked="0"/>
    </xf>
    <xf numFmtId="0" fontId="1" fillId="0" borderId="7" xfId="1" applyNumberFormat="1" applyFont="1" applyBorder="1" applyAlignment="1" applyProtection="1">
      <alignment horizontal="center" vertical="center"/>
      <protection locked="0"/>
    </xf>
    <xf numFmtId="0" fontId="1" fillId="0" borderId="0" xfId="1"/>
    <xf numFmtId="0" fontId="1" fillId="0" borderId="0" xfId="1" applyFont="1" applyAlignment="1" applyProtection="1">
      <alignment horizontal="center" vertical="center"/>
      <protection locked="0"/>
    </xf>
    <xf numFmtId="1" fontId="15" fillId="10" borderId="6" xfId="0" applyNumberFormat="1" applyFont="1" applyFill="1" applyBorder="1" applyAlignment="1">
      <alignment horizontal="center" vertical="center"/>
    </xf>
    <xf numFmtId="1" fontId="2" fillId="11" borderId="7" xfId="1" applyNumberFormat="1" applyFont="1" applyFill="1" applyBorder="1" applyAlignment="1" applyProtection="1">
      <alignment horizontal="center" vertical="center" wrapText="1"/>
      <protection locked="0"/>
    </xf>
    <xf numFmtId="1" fontId="2" fillId="11" borderId="35" xfId="1" applyNumberFormat="1" applyFont="1" applyFill="1" applyBorder="1" applyAlignment="1" applyProtection="1">
      <alignment horizontal="center" vertical="center" wrapText="1"/>
      <protection locked="0"/>
    </xf>
    <xf numFmtId="0" fontId="4" fillId="9" borderId="38" xfId="0" applyFont="1" applyFill="1" applyBorder="1" applyAlignment="1">
      <alignment horizontal="center" vertical="center"/>
    </xf>
    <xf numFmtId="0" fontId="2" fillId="9" borderId="35" xfId="1" applyNumberFormat="1" applyFont="1" applyFill="1" applyBorder="1" applyAlignment="1" applyProtection="1">
      <alignment horizontal="center" vertical="center" wrapText="1"/>
      <protection locked="0"/>
    </xf>
    <xf numFmtId="0" fontId="4" fillId="12" borderId="38" xfId="0" applyFont="1" applyFill="1" applyBorder="1" applyAlignment="1">
      <alignment horizontal="center" vertical="center"/>
    </xf>
    <xf numFmtId="0" fontId="2" fillId="12" borderId="35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7" xfId="1" applyFill="1" applyBorder="1"/>
    <xf numFmtId="0" fontId="1" fillId="0" borderId="0" xfId="1" applyFont="1" applyFill="1" applyBorder="1" applyAlignment="1" applyProtection="1">
      <alignment horizontal="center" vertical="center"/>
      <protection locked="0"/>
    </xf>
    <xf numFmtId="0" fontId="12" fillId="5" borderId="7" xfId="1" applyNumberFormat="1" applyFont="1" applyFill="1" applyBorder="1" applyAlignment="1" applyProtection="1">
      <alignment horizontal="center" vertical="center"/>
      <protection locked="0"/>
    </xf>
    <xf numFmtId="0" fontId="1" fillId="0" borderId="0" xfId="1" applyFont="1" applyBorder="1" applyAlignment="1" applyProtection="1">
      <alignment vertical="center"/>
      <protection locked="0"/>
    </xf>
    <xf numFmtId="0" fontId="8" fillId="0" borderId="7" xfId="1" applyNumberFormat="1" applyFont="1" applyFill="1" applyBorder="1" applyAlignment="1" applyProtection="1">
      <alignment horizontal="center" vertical="center"/>
      <protection locked="0"/>
    </xf>
    <xf numFmtId="0" fontId="5" fillId="0" borderId="6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35" xfId="1" applyNumberFormat="1" applyFont="1" applyFill="1" applyBorder="1" applyAlignment="1" applyProtection="1">
      <alignment horizontal="center" vertical="center" wrapText="1"/>
      <protection locked="0"/>
    </xf>
    <xf numFmtId="1" fontId="5" fillId="0" borderId="7" xfId="1" applyNumberFormat="1" applyFont="1" applyFill="1" applyBorder="1" applyAlignment="1" applyProtection="1">
      <alignment horizontal="center" vertical="center" wrapText="1"/>
    </xf>
    <xf numFmtId="0" fontId="5" fillId="0" borderId="7" xfId="1" applyNumberFormat="1" applyFont="1" applyFill="1" applyBorder="1" applyAlignment="1" applyProtection="1">
      <alignment horizontal="center" vertical="center" wrapText="1"/>
    </xf>
    <xf numFmtId="1" fontId="5" fillId="0" borderId="7" xfId="1" applyNumberFormat="1" applyFont="1" applyFill="1" applyBorder="1" applyAlignment="1" applyProtection="1">
      <alignment horizontal="center" vertical="center" wrapText="1"/>
      <protection locked="0"/>
    </xf>
    <xf numFmtId="1" fontId="5" fillId="0" borderId="35" xfId="1" applyNumberFormat="1" applyFont="1" applyFill="1" applyBorder="1" applyAlignment="1" applyProtection="1">
      <alignment horizontal="center" vertical="center" wrapText="1"/>
      <protection locked="0"/>
    </xf>
    <xf numFmtId="1" fontId="5" fillId="0" borderId="6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22" xfId="1" applyNumberFormat="1" applyFont="1" applyFill="1" applyBorder="1" applyAlignment="1" applyProtection="1">
      <alignment horizontal="left" vertical="center" wrapText="1"/>
      <protection locked="0"/>
    </xf>
    <xf numFmtId="0" fontId="5" fillId="0" borderId="36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12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37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1" fontId="15" fillId="10" borderId="7" xfId="0" applyNumberFormat="1" applyFont="1" applyFill="1" applyBorder="1" applyAlignment="1">
      <alignment horizontal="center" vertical="center"/>
    </xf>
    <xf numFmtId="0" fontId="5" fillId="7" borderId="7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2" fillId="0" borderId="7" xfId="1" applyNumberFormat="1" applyFont="1" applyFill="1" applyBorder="1" applyAlignment="1" applyProtection="1">
      <alignment horizontal="center" vertical="center" wrapText="1"/>
      <protection locked="0"/>
    </xf>
    <xf numFmtId="0" fontId="1" fillId="3" borderId="11" xfId="1" applyNumberFormat="1" applyFont="1" applyFill="1" applyBorder="1" applyAlignment="1" applyProtection="1">
      <alignment horizontal="center" vertical="center"/>
      <protection locked="0"/>
    </xf>
    <xf numFmtId="0" fontId="1" fillId="3" borderId="39" xfId="1" applyNumberFormat="1" applyFont="1" applyFill="1" applyBorder="1" applyAlignment="1" applyProtection="1">
      <alignment horizontal="center" vertical="center"/>
      <protection locked="0"/>
    </xf>
    <xf numFmtId="0" fontId="1" fillId="3" borderId="39" xfId="1" applyNumberFormat="1" applyFont="1" applyFill="1" applyBorder="1" applyAlignment="1" applyProtection="1">
      <alignment vertical="center"/>
      <protection locked="0"/>
    </xf>
    <xf numFmtId="0" fontId="1" fillId="3" borderId="11" xfId="1" applyNumberFormat="1" applyFont="1" applyFill="1" applyBorder="1" applyAlignment="1" applyProtection="1">
      <alignment horizontal="left" vertical="center"/>
      <protection locked="0"/>
    </xf>
    <xf numFmtId="49" fontId="1" fillId="15" borderId="7" xfId="1" applyNumberFormat="1" applyFont="1" applyFill="1" applyBorder="1" applyAlignment="1" applyProtection="1">
      <alignment horizontal="center" vertical="center"/>
      <protection locked="0"/>
    </xf>
    <xf numFmtId="49" fontId="1" fillId="0" borderId="7" xfId="1" applyNumberFormat="1" applyFont="1" applyFill="1" applyBorder="1" applyAlignment="1" applyProtection="1">
      <alignment horizontal="center" vertical="center"/>
      <protection locked="0"/>
    </xf>
    <xf numFmtId="0" fontId="23" fillId="0" borderId="0" xfId="1" applyFont="1" applyAlignment="1" applyProtection="1">
      <alignment horizontal="left" vertical="center"/>
      <protection locked="0"/>
    </xf>
    <xf numFmtId="0" fontId="23" fillId="0" borderId="0" xfId="1" applyFont="1" applyAlignment="1" applyProtection="1">
      <alignment horizontal="center" vertical="center"/>
      <protection locked="0"/>
    </xf>
    <xf numFmtId="0" fontId="23" fillId="0" borderId="0" xfId="1" applyFont="1"/>
    <xf numFmtId="0" fontId="1" fillId="11" borderId="15" xfId="1" applyNumberFormat="1" applyFont="1" applyFill="1" applyBorder="1" applyAlignment="1" applyProtection="1">
      <alignment horizontal="center" vertical="center"/>
      <protection locked="0"/>
    </xf>
    <xf numFmtId="0" fontId="12" fillId="11" borderId="7" xfId="1" applyNumberFormat="1" applyFont="1" applyFill="1" applyBorder="1" applyAlignment="1" applyProtection="1">
      <alignment horizontal="center" vertical="center"/>
      <protection locked="0"/>
    </xf>
    <xf numFmtId="0" fontId="5" fillId="0" borderId="23" xfId="0" applyFont="1" applyFill="1" applyBorder="1" applyAlignment="1">
      <alignment horizontal="center" vertical="center"/>
    </xf>
    <xf numFmtId="0" fontId="2" fillId="0" borderId="7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7" xfId="1" applyNumberFormat="1" applyFont="1" applyFill="1" applyBorder="1" applyAlignment="1" applyProtection="1">
      <alignment horizontal="center" vertical="center"/>
      <protection locked="0"/>
    </xf>
    <xf numFmtId="0" fontId="5" fillId="0" borderId="7" xfId="0" applyFont="1" applyFill="1" applyBorder="1" applyAlignment="1">
      <alignment vertical="center"/>
    </xf>
    <xf numFmtId="49" fontId="5" fillId="0" borderId="7" xfId="0" applyNumberFormat="1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1" xfId="1" applyNumberFormat="1" applyFont="1" applyFill="1" applyBorder="1" applyAlignment="1">
      <alignment horizontal="center" vertical="center"/>
    </xf>
    <xf numFmtId="0" fontId="12" fillId="16" borderId="7" xfId="1" applyNumberFormat="1" applyFont="1" applyFill="1" applyBorder="1" applyAlignment="1" applyProtection="1">
      <alignment horizontal="center" vertical="center"/>
      <protection locked="0"/>
    </xf>
    <xf numFmtId="0" fontId="12" fillId="13" borderId="24" xfId="1" applyNumberFormat="1" applyFont="1" applyFill="1" applyBorder="1" applyAlignment="1" applyProtection="1">
      <alignment horizontal="center" vertical="center"/>
      <protection locked="0"/>
    </xf>
    <xf numFmtId="0" fontId="12" fillId="0" borderId="23" xfId="1" applyNumberFormat="1" applyFont="1" applyFill="1" applyBorder="1" applyAlignment="1" applyProtection="1">
      <alignment horizontal="center" vertical="center"/>
      <protection locked="0"/>
    </xf>
    <xf numFmtId="49" fontId="1" fillId="15" borderId="13" xfId="1" applyNumberFormat="1" applyFont="1" applyFill="1" applyBorder="1" applyAlignment="1" applyProtection="1">
      <alignment horizontal="center" vertical="center"/>
      <protection locked="0"/>
    </xf>
    <xf numFmtId="0" fontId="12" fillId="0" borderId="40" xfId="1" applyNumberFormat="1" applyFont="1" applyFill="1" applyBorder="1" applyAlignment="1" applyProtection="1">
      <alignment horizontal="center" vertical="center"/>
      <protection locked="0"/>
    </xf>
    <xf numFmtId="0" fontId="12" fillId="0" borderId="41" xfId="1" applyNumberFormat="1" applyFont="1" applyFill="1" applyBorder="1" applyAlignment="1" applyProtection="1">
      <alignment horizontal="center" vertical="center"/>
      <protection locked="0"/>
    </xf>
    <xf numFmtId="0" fontId="11" fillId="0" borderId="24" xfId="1" applyNumberFormat="1" applyFont="1" applyFill="1" applyBorder="1" applyAlignment="1" applyProtection="1">
      <alignment horizontal="center" vertical="center"/>
      <protection locked="0"/>
    </xf>
    <xf numFmtId="0" fontId="12" fillId="11" borderId="23" xfId="1" applyNumberFormat="1" applyFont="1" applyFill="1" applyBorder="1" applyAlignment="1" applyProtection="1">
      <alignment horizontal="center" vertical="center"/>
      <protection locked="0"/>
    </xf>
    <xf numFmtId="0" fontId="12" fillId="0" borderId="42" xfId="1" applyNumberFormat="1" applyFont="1" applyFill="1" applyBorder="1" applyAlignment="1" applyProtection="1">
      <alignment horizontal="center" vertical="center"/>
      <protection locked="0"/>
    </xf>
    <xf numFmtId="0" fontId="12" fillId="11" borderId="43" xfId="1" applyNumberFormat="1" applyFont="1" applyFill="1" applyBorder="1" applyAlignment="1" applyProtection="1">
      <alignment horizontal="center" vertical="center"/>
      <protection locked="0"/>
    </xf>
    <xf numFmtId="0" fontId="12" fillId="11" borderId="7" xfId="1" applyNumberFormat="1" applyFont="1" applyFill="1" applyBorder="1" applyAlignment="1" applyProtection="1">
      <alignment horizontal="center"/>
      <protection locked="0"/>
    </xf>
    <xf numFmtId="0" fontId="1" fillId="0" borderId="0" xfId="5"/>
    <xf numFmtId="0" fontId="1" fillId="3" borderId="0" xfId="5" applyFont="1" applyFill="1" applyBorder="1" applyAlignment="1" applyProtection="1">
      <alignment horizontal="center" vertical="center"/>
      <protection locked="0"/>
    </xf>
    <xf numFmtId="0" fontId="12" fillId="3" borderId="7" xfId="5" applyNumberFormat="1" applyFont="1" applyFill="1" applyBorder="1" applyAlignment="1" applyProtection="1">
      <alignment horizontal="center" vertical="center"/>
      <protection locked="0"/>
    </xf>
    <xf numFmtId="0" fontId="12" fillId="0" borderId="7" xfId="5" applyNumberFormat="1" applyFont="1" applyFill="1" applyBorder="1" applyAlignment="1" applyProtection="1">
      <alignment horizontal="center" vertical="center"/>
      <protection locked="0"/>
    </xf>
    <xf numFmtId="0" fontId="26" fillId="0" borderId="0" xfId="5" applyFont="1"/>
    <xf numFmtId="0" fontId="1" fillId="0" borderId="0" xfId="5" applyBorder="1" applyAlignment="1">
      <alignment vertical="center" wrapText="1"/>
    </xf>
    <xf numFmtId="0" fontId="1" fillId="0" borderId="0" xfId="5" applyBorder="1"/>
    <xf numFmtId="0" fontId="24" fillId="0" borderId="0" xfId="5" applyNumberFormat="1" applyFont="1" applyFill="1" applyBorder="1" applyAlignment="1" applyProtection="1">
      <alignment vertical="center"/>
      <protection locked="0"/>
    </xf>
    <xf numFmtId="0" fontId="12" fillId="0" borderId="0" xfId="5" applyNumberFormat="1" applyFont="1" applyFill="1" applyBorder="1" applyAlignment="1" applyProtection="1">
      <alignment vertical="center"/>
      <protection locked="0"/>
    </xf>
    <xf numFmtId="0" fontId="1" fillId="0" borderId="0" xfId="5" applyFont="1" applyFill="1" applyBorder="1" applyAlignment="1" applyProtection="1">
      <alignment vertical="center"/>
      <protection locked="0"/>
    </xf>
    <xf numFmtId="0" fontId="24" fillId="0" borderId="0" xfId="5" applyFont="1" applyFill="1" applyBorder="1" applyAlignment="1" applyProtection="1">
      <alignment vertical="center"/>
      <protection locked="0"/>
    </xf>
    <xf numFmtId="0" fontId="24" fillId="0" borderId="0" xfId="5" applyFont="1" applyFill="1" applyBorder="1" applyAlignment="1" applyProtection="1">
      <alignment vertical="center"/>
    </xf>
    <xf numFmtId="0" fontId="2" fillId="0" borderId="7" xfId="1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1" applyFont="1" applyAlignment="1">
      <alignment horizontal="left"/>
    </xf>
    <xf numFmtId="0" fontId="7" fillId="0" borderId="0" xfId="1" applyFont="1" applyAlignment="1">
      <alignment horizontal="left"/>
    </xf>
    <xf numFmtId="0" fontId="13" fillId="3" borderId="0" xfId="1" applyFont="1" applyFill="1" applyBorder="1" applyAlignment="1" applyProtection="1">
      <alignment horizontal="left" vertical="center"/>
      <protection locked="0"/>
    </xf>
    <xf numFmtId="0" fontId="7" fillId="3" borderId="0" xfId="1" applyNumberFormat="1" applyFont="1" applyFill="1" applyBorder="1" applyAlignment="1" applyProtection="1">
      <alignment horizontal="left" vertical="center" wrapText="1"/>
      <protection locked="0"/>
    </xf>
    <xf numFmtId="0" fontId="9" fillId="0" borderId="0" xfId="1" applyFont="1" applyBorder="1" applyAlignment="1" applyProtection="1">
      <alignment horizontal="left" vertical="top"/>
      <protection locked="0"/>
    </xf>
    <xf numFmtId="0" fontId="13" fillId="3" borderId="0" xfId="1" applyFont="1" applyFill="1" applyBorder="1" applyAlignment="1" applyProtection="1">
      <alignment horizontal="right" vertical="center"/>
      <protection locked="0"/>
    </xf>
    <xf numFmtId="0" fontId="7" fillId="3" borderId="0" xfId="1" applyNumberFormat="1" applyFont="1" applyFill="1" applyBorder="1" applyAlignment="1" applyProtection="1">
      <alignment horizontal="center" vertical="center"/>
      <protection locked="0"/>
    </xf>
    <xf numFmtId="0" fontId="7" fillId="3" borderId="0" xfId="1" applyNumberFormat="1" applyFont="1" applyFill="1" applyBorder="1" applyAlignment="1" applyProtection="1">
      <alignment horizontal="left" vertical="center"/>
      <protection locked="0"/>
    </xf>
    <xf numFmtId="0" fontId="7" fillId="3" borderId="9" xfId="1" applyNumberFormat="1" applyFont="1" applyFill="1" applyBorder="1" applyAlignment="1" applyProtection="1">
      <alignment horizontal="left" vertical="top" wrapText="1"/>
      <protection locked="0"/>
    </xf>
    <xf numFmtId="0" fontId="7" fillId="3" borderId="0" xfId="1" applyNumberFormat="1" applyFont="1" applyFill="1" applyBorder="1" applyAlignment="1" applyProtection="1">
      <alignment horizontal="left" vertical="top" wrapText="1"/>
      <protection locked="0"/>
    </xf>
    <xf numFmtId="0" fontId="9" fillId="3" borderId="9" xfId="1" applyFont="1" applyFill="1" applyBorder="1" applyAlignment="1" applyProtection="1">
      <alignment horizontal="left" vertical="center"/>
      <protection locked="0"/>
    </xf>
    <xf numFmtId="0" fontId="13" fillId="3" borderId="9" xfId="1" applyFont="1" applyFill="1" applyBorder="1" applyAlignment="1" applyProtection="1">
      <alignment horizontal="left" vertical="center"/>
      <protection locked="0"/>
    </xf>
    <xf numFmtId="0" fontId="9" fillId="3" borderId="0" xfId="1" applyNumberFormat="1" applyFont="1" applyFill="1" applyBorder="1" applyAlignment="1" applyProtection="1">
      <alignment horizontal="left" wrapText="1"/>
      <protection locked="0"/>
    </xf>
    <xf numFmtId="0" fontId="9" fillId="3" borderId="9" xfId="1" applyNumberFormat="1" applyFont="1" applyFill="1" applyBorder="1" applyAlignment="1" applyProtection="1">
      <alignment horizontal="left" wrapText="1"/>
      <protection locked="0"/>
    </xf>
    <xf numFmtId="0" fontId="7" fillId="3" borderId="0" xfId="1" applyNumberFormat="1" applyFont="1" applyFill="1" applyBorder="1" applyAlignment="1" applyProtection="1">
      <alignment horizontal="center" vertical="top"/>
      <protection locked="0"/>
    </xf>
    <xf numFmtId="0" fontId="9" fillId="3" borderId="16" xfId="1" applyFont="1" applyFill="1" applyBorder="1" applyAlignment="1" applyProtection="1">
      <alignment horizontal="left" vertical="center"/>
      <protection locked="0"/>
    </xf>
    <xf numFmtId="0" fontId="9" fillId="3" borderId="9" xfId="1" applyFont="1" applyFill="1" applyBorder="1" applyAlignment="1" applyProtection="1">
      <alignment horizontal="left" vertical="top"/>
      <protection locked="0"/>
    </xf>
    <xf numFmtId="0" fontId="13" fillId="3" borderId="9" xfId="1" applyFont="1" applyFill="1" applyBorder="1" applyAlignment="1" applyProtection="1">
      <alignment horizontal="left" vertical="top"/>
      <protection locked="0"/>
    </xf>
    <xf numFmtId="0" fontId="9" fillId="3" borderId="0" xfId="1" applyFont="1" applyFill="1" applyBorder="1" applyAlignment="1" applyProtection="1">
      <alignment horizontal="center" vertical="top"/>
      <protection locked="0"/>
    </xf>
    <xf numFmtId="0" fontId="9" fillId="3" borderId="0" xfId="1" applyFont="1" applyFill="1" applyBorder="1" applyAlignment="1" applyProtection="1">
      <alignment horizontal="left" vertical="top"/>
      <protection locked="0"/>
    </xf>
    <xf numFmtId="0" fontId="9" fillId="3" borderId="16" xfId="1" applyFont="1" applyFill="1" applyBorder="1" applyAlignment="1" applyProtection="1">
      <alignment horizontal="left" vertical="center" wrapText="1"/>
      <protection locked="0"/>
    </xf>
    <xf numFmtId="0" fontId="9" fillId="3" borderId="9" xfId="1" applyNumberFormat="1" applyFont="1" applyFill="1" applyBorder="1" applyAlignment="1" applyProtection="1">
      <alignment horizontal="left"/>
      <protection locked="0"/>
    </xf>
    <xf numFmtId="0" fontId="9" fillId="3" borderId="9" xfId="1" applyNumberFormat="1" applyFont="1" applyFill="1" applyBorder="1" applyAlignment="1" applyProtection="1">
      <alignment horizontal="center"/>
      <protection locked="0"/>
    </xf>
    <xf numFmtId="0" fontId="7" fillId="3" borderId="9" xfId="1" applyNumberFormat="1" applyFont="1" applyFill="1" applyBorder="1" applyAlignment="1" applyProtection="1">
      <alignment horizontal="center" vertical="center"/>
      <protection locked="0"/>
    </xf>
    <xf numFmtId="0" fontId="18" fillId="3" borderId="9" xfId="1" applyNumberFormat="1" applyFont="1" applyFill="1" applyBorder="1" applyAlignment="1" applyProtection="1">
      <alignment horizontal="center" vertical="center"/>
      <protection locked="0"/>
    </xf>
    <xf numFmtId="0" fontId="7" fillId="3" borderId="9" xfId="1" applyNumberFormat="1" applyFont="1" applyFill="1" applyBorder="1" applyAlignment="1" applyProtection="1">
      <alignment horizontal="center" wrapText="1"/>
      <protection locked="0"/>
    </xf>
    <xf numFmtId="0" fontId="9" fillId="0" borderId="0" xfId="1" applyFont="1" applyAlignment="1" applyProtection="1">
      <alignment horizontal="center" vertical="top"/>
      <protection locked="0"/>
    </xf>
    <xf numFmtId="0" fontId="9" fillId="3" borderId="0" xfId="2" applyFont="1" applyFill="1" applyBorder="1" applyAlignment="1" applyProtection="1">
      <alignment horizontal="left" wrapText="1"/>
      <protection locked="0"/>
    </xf>
    <xf numFmtId="0" fontId="13" fillId="3" borderId="0" xfId="2" applyFont="1" applyFill="1" applyBorder="1" applyAlignment="1" applyProtection="1">
      <alignment horizontal="center" vertical="top"/>
      <protection locked="0"/>
    </xf>
    <xf numFmtId="0" fontId="9" fillId="3" borderId="0" xfId="2" applyFont="1" applyFill="1" applyBorder="1" applyAlignment="1" applyProtection="1">
      <alignment horizontal="right" wrapText="1"/>
      <protection locked="0"/>
    </xf>
    <xf numFmtId="0" fontId="21" fillId="3" borderId="0" xfId="2" applyFont="1" applyFill="1" applyBorder="1" applyAlignment="1" applyProtection="1">
      <alignment horizontal="left" vertical="center"/>
      <protection locked="0"/>
    </xf>
    <xf numFmtId="0" fontId="21" fillId="3" borderId="0" xfId="2" applyFont="1" applyFill="1" applyBorder="1" applyAlignment="1" applyProtection="1">
      <alignment horizontal="center" vertical="center"/>
      <protection locked="0"/>
    </xf>
    <xf numFmtId="0" fontId="14" fillId="0" borderId="0" xfId="1" applyFont="1" applyAlignment="1" applyProtection="1">
      <alignment horizontal="center" vertical="center"/>
      <protection locked="0"/>
    </xf>
    <xf numFmtId="0" fontId="13" fillId="0" borderId="0" xfId="1" applyFont="1" applyAlignment="1" applyProtection="1">
      <alignment horizontal="center" vertical="top"/>
      <protection locked="0"/>
    </xf>
    <xf numFmtId="0" fontId="13" fillId="0" borderId="0" xfId="1" applyFont="1" applyAlignment="1" applyProtection="1">
      <alignment horizontal="center" vertical="center"/>
      <protection locked="0"/>
    </xf>
    <xf numFmtId="0" fontId="1" fillId="0" borderId="7" xfId="5" applyFont="1" applyBorder="1" applyAlignment="1">
      <alignment horizontal="center"/>
    </xf>
    <xf numFmtId="0" fontId="1" fillId="0" borderId="7" xfId="5" applyBorder="1" applyAlignment="1">
      <alignment horizontal="center"/>
    </xf>
    <xf numFmtId="0" fontId="12" fillId="15" borderId="7" xfId="5" applyNumberFormat="1" applyFont="1" applyFill="1" applyBorder="1" applyAlignment="1" applyProtection="1">
      <alignment horizontal="center" vertical="center" wrapText="1"/>
      <protection locked="0"/>
    </xf>
    <xf numFmtId="0" fontId="12" fillId="15" borderId="7" xfId="5" applyNumberFormat="1" applyFont="1" applyFill="1" applyBorder="1" applyAlignment="1" applyProtection="1">
      <alignment horizontal="center" vertical="center"/>
      <protection locked="0"/>
    </xf>
    <xf numFmtId="0" fontId="24" fillId="15" borderId="7" xfId="5" applyNumberFormat="1" applyFont="1" applyFill="1" applyBorder="1" applyAlignment="1" applyProtection="1">
      <alignment horizontal="center" vertical="center"/>
      <protection locked="0"/>
    </xf>
    <xf numFmtId="0" fontId="27" fillId="0" borderId="0" xfId="5" applyFont="1" applyAlignment="1">
      <alignment horizontal="left" wrapText="1"/>
    </xf>
    <xf numFmtId="0" fontId="1" fillId="0" borderId="7" xfId="5" applyFont="1" applyBorder="1" applyAlignment="1">
      <alignment horizontal="center" wrapText="1"/>
    </xf>
    <xf numFmtId="0" fontId="24" fillId="3" borderId="7" xfId="5" applyNumberFormat="1" applyFont="1" applyFill="1" applyBorder="1" applyAlignment="1" applyProtection="1">
      <alignment horizontal="left" vertical="center"/>
      <protection locked="0"/>
    </xf>
    <xf numFmtId="0" fontId="24" fillId="3" borderId="7" xfId="5" applyNumberFormat="1" applyFont="1" applyFill="1" applyBorder="1" applyAlignment="1" applyProtection="1">
      <alignment horizontal="center" vertical="center"/>
      <protection locked="0"/>
    </xf>
    <xf numFmtId="0" fontId="24" fillId="3" borderId="24" xfId="5" applyNumberFormat="1" applyFont="1" applyFill="1" applyBorder="1" applyAlignment="1" applyProtection="1">
      <alignment horizontal="center" vertical="center"/>
      <protection locked="0"/>
    </xf>
    <xf numFmtId="0" fontId="24" fillId="3" borderId="16" xfId="5" applyNumberFormat="1" applyFont="1" applyFill="1" applyBorder="1" applyAlignment="1" applyProtection="1">
      <alignment horizontal="center" vertical="center"/>
      <protection locked="0"/>
    </xf>
    <xf numFmtId="0" fontId="24" fillId="3" borderId="23" xfId="5" applyNumberFormat="1" applyFont="1" applyFill="1" applyBorder="1" applyAlignment="1" applyProtection="1">
      <alignment horizontal="center" vertical="center"/>
      <protection locked="0"/>
    </xf>
    <xf numFmtId="0" fontId="25" fillId="0" borderId="24" xfId="5" applyFont="1" applyBorder="1" applyAlignment="1">
      <alignment horizontal="center" vertical="center"/>
    </xf>
    <xf numFmtId="0" fontId="25" fillId="0" borderId="16" xfId="5" applyFont="1" applyBorder="1" applyAlignment="1">
      <alignment horizontal="center" vertical="center"/>
    </xf>
    <xf numFmtId="0" fontId="1" fillId="0" borderId="7" xfId="5" applyFont="1" applyBorder="1" applyAlignment="1">
      <alignment horizontal="center" vertical="center" wrapText="1"/>
    </xf>
    <xf numFmtId="0" fontId="1" fillId="0" borderId="7" xfId="5" applyBorder="1" applyAlignment="1">
      <alignment horizontal="center" vertical="center" wrapText="1"/>
    </xf>
    <xf numFmtId="0" fontId="12" fillId="3" borderId="24" xfId="5" applyNumberFormat="1" applyFont="1" applyFill="1" applyBorder="1" applyAlignment="1" applyProtection="1">
      <alignment horizontal="left" vertical="center" wrapText="1"/>
      <protection locked="0"/>
    </xf>
    <xf numFmtId="0" fontId="12" fillId="3" borderId="16" xfId="5" applyNumberFormat="1" applyFont="1" applyFill="1" applyBorder="1" applyAlignment="1" applyProtection="1">
      <alignment horizontal="left" vertical="center" wrapText="1"/>
      <protection locked="0"/>
    </xf>
    <xf numFmtId="0" fontId="12" fillId="3" borderId="23" xfId="5" applyNumberFormat="1" applyFont="1" applyFill="1" applyBorder="1" applyAlignment="1" applyProtection="1">
      <alignment horizontal="left" vertical="center" wrapText="1"/>
      <protection locked="0"/>
    </xf>
    <xf numFmtId="0" fontId="12" fillId="3" borderId="7" xfId="5" applyNumberFormat="1" applyFont="1" applyFill="1" applyBorder="1" applyAlignment="1" applyProtection="1">
      <alignment horizontal="left" vertical="center" wrapText="1"/>
      <protection locked="0"/>
    </xf>
    <xf numFmtId="0" fontId="24" fillId="0" borderId="24" xfId="5" applyFont="1" applyBorder="1" applyAlignment="1">
      <alignment horizontal="center" vertical="center"/>
    </xf>
    <xf numFmtId="0" fontId="24" fillId="0" borderId="16" xfId="5" applyFont="1" applyBorder="1" applyAlignment="1">
      <alignment horizontal="center" vertical="center"/>
    </xf>
    <xf numFmtId="0" fontId="24" fillId="0" borderId="23" xfId="5" applyFont="1" applyBorder="1" applyAlignment="1">
      <alignment horizontal="center" vertical="center"/>
    </xf>
    <xf numFmtId="0" fontId="10" fillId="0" borderId="0" xfId="1" applyFont="1" applyAlignment="1" applyProtection="1">
      <alignment horizontal="left" vertical="center"/>
      <protection locked="0"/>
    </xf>
    <xf numFmtId="0" fontId="1" fillId="0" borderId="7" xfId="1" applyNumberFormat="1" applyFont="1" applyBorder="1" applyAlignment="1" applyProtection="1">
      <alignment horizontal="center" vertical="center"/>
      <protection locked="0"/>
    </xf>
    <xf numFmtId="0" fontId="1" fillId="0" borderId="11" xfId="1" applyNumberFormat="1" applyFont="1" applyBorder="1" applyAlignment="1" applyProtection="1">
      <alignment horizontal="center" vertical="center"/>
      <protection locked="0"/>
    </xf>
    <xf numFmtId="0" fontId="1" fillId="0" borderId="11" xfId="1" applyNumberFormat="1" applyFont="1" applyBorder="1" applyAlignment="1" applyProtection="1">
      <alignment horizontal="center" vertical="center" textRotation="90"/>
      <protection locked="0"/>
    </xf>
    <xf numFmtId="0" fontId="1" fillId="0" borderId="13" xfId="1" applyNumberFormat="1" applyFont="1" applyBorder="1" applyAlignment="1" applyProtection="1">
      <alignment horizontal="center" vertical="center" textRotation="90"/>
      <protection locked="0"/>
    </xf>
    <xf numFmtId="0" fontId="1" fillId="0" borderId="24" xfId="1" applyNumberFormat="1" applyFont="1" applyBorder="1" applyAlignment="1" applyProtection="1">
      <alignment horizontal="center" vertical="center"/>
      <protection locked="0"/>
    </xf>
    <xf numFmtId="0" fontId="1" fillId="0" borderId="16" xfId="1" applyNumberFormat="1" applyFont="1" applyBorder="1" applyAlignment="1" applyProtection="1">
      <alignment horizontal="center" vertical="center"/>
      <protection locked="0"/>
    </xf>
    <xf numFmtId="0" fontId="1" fillId="0" borderId="23" xfId="1" applyNumberFormat="1" applyFont="1" applyBorder="1" applyAlignment="1" applyProtection="1">
      <alignment horizontal="center" vertical="center"/>
      <protection locked="0"/>
    </xf>
    <xf numFmtId="0" fontId="1" fillId="0" borderId="0" xfId="1" applyFont="1" applyBorder="1" applyAlignment="1" applyProtection="1">
      <alignment horizontal="left" vertical="center"/>
      <protection locked="0"/>
    </xf>
    <xf numFmtId="0" fontId="1" fillId="0" borderId="0" xfId="1" applyFont="1" applyFill="1" applyBorder="1" applyAlignment="1" applyProtection="1">
      <alignment horizontal="left" vertical="center"/>
      <protection locked="0"/>
    </xf>
    <xf numFmtId="0" fontId="22" fillId="0" borderId="0" xfId="1" applyFont="1" applyAlignment="1" applyProtection="1">
      <alignment horizontal="left" vertical="top"/>
      <protection locked="0"/>
    </xf>
    <xf numFmtId="0" fontId="20" fillId="0" borderId="0" xfId="1" applyFont="1" applyBorder="1" applyAlignment="1" applyProtection="1">
      <alignment horizontal="left" vertical="top"/>
      <protection locked="0"/>
    </xf>
    <xf numFmtId="0" fontId="1" fillId="0" borderId="0" xfId="1" applyFont="1" applyBorder="1" applyAlignment="1" applyProtection="1">
      <alignment horizontal="left" vertical="top" wrapText="1"/>
      <protection locked="0"/>
    </xf>
    <xf numFmtId="0" fontId="1" fillId="0" borderId="0" xfId="1" applyFont="1" applyFill="1" applyBorder="1" applyAlignment="1" applyProtection="1">
      <alignment horizontal="left" vertical="top" wrapText="1"/>
      <protection locked="0"/>
    </xf>
    <xf numFmtId="49" fontId="1" fillId="0" borderId="17" xfId="1" applyNumberFormat="1" applyFont="1" applyBorder="1" applyAlignment="1" applyProtection="1">
      <alignment horizontal="center" vertical="center" textRotation="90"/>
      <protection locked="0"/>
    </xf>
    <xf numFmtId="49" fontId="1" fillId="0" borderId="10" xfId="1" applyNumberFormat="1" applyFont="1" applyBorder="1" applyAlignment="1" applyProtection="1">
      <alignment horizontal="center" vertical="center" textRotation="90"/>
      <protection locked="0"/>
    </xf>
    <xf numFmtId="0" fontId="12" fillId="17" borderId="7" xfId="5" applyNumberFormat="1" applyFont="1" applyFill="1" applyBorder="1" applyAlignment="1" applyProtection="1">
      <alignment horizontal="center" vertical="center"/>
      <protection locked="0"/>
    </xf>
    <xf numFmtId="0" fontId="12" fillId="3" borderId="39" xfId="5" applyNumberFormat="1" applyFont="1" applyFill="1" applyBorder="1" applyAlignment="1" applyProtection="1">
      <alignment horizontal="center" vertical="center"/>
      <protection locked="0"/>
    </xf>
    <xf numFmtId="0" fontId="12" fillId="3" borderId="44" xfId="5" applyNumberFormat="1" applyFont="1" applyFill="1" applyBorder="1" applyAlignment="1" applyProtection="1">
      <alignment horizontal="center" vertical="center"/>
      <protection locked="0"/>
    </xf>
    <xf numFmtId="0" fontId="12" fillId="3" borderId="17" xfId="5" applyNumberFormat="1" applyFont="1" applyFill="1" applyBorder="1" applyAlignment="1" applyProtection="1">
      <alignment horizontal="center" vertical="center"/>
      <protection locked="0"/>
    </xf>
    <xf numFmtId="0" fontId="12" fillId="3" borderId="8" xfId="5" applyNumberFormat="1" applyFont="1" applyFill="1" applyBorder="1" applyAlignment="1" applyProtection="1">
      <alignment horizontal="center" vertical="center"/>
      <protection locked="0"/>
    </xf>
    <xf numFmtId="0" fontId="12" fillId="3" borderId="9" xfId="5" applyNumberFormat="1" applyFont="1" applyFill="1" applyBorder="1" applyAlignment="1" applyProtection="1">
      <alignment horizontal="center" vertical="center"/>
      <protection locked="0"/>
    </xf>
    <xf numFmtId="0" fontId="12" fillId="3" borderId="10" xfId="5" applyNumberFormat="1" applyFont="1" applyFill="1" applyBorder="1" applyAlignment="1" applyProtection="1">
      <alignment horizontal="center" vertical="center"/>
      <protection locked="0"/>
    </xf>
    <xf numFmtId="0" fontId="12" fillId="17" borderId="24" xfId="5" applyNumberFormat="1" applyFont="1" applyFill="1" applyBorder="1" applyAlignment="1" applyProtection="1">
      <alignment horizontal="center" vertical="center"/>
      <protection locked="0"/>
    </xf>
    <xf numFmtId="0" fontId="12" fillId="0" borderId="24" xfId="5" applyFont="1" applyBorder="1" applyAlignment="1">
      <alignment horizontal="left"/>
    </xf>
    <xf numFmtId="0" fontId="12" fillId="0" borderId="16" xfId="5" applyFont="1" applyBorder="1" applyAlignment="1">
      <alignment horizontal="left"/>
    </xf>
    <xf numFmtId="0" fontId="12" fillId="0" borderId="23" xfId="5" applyFont="1" applyBorder="1" applyAlignment="1">
      <alignment horizontal="left"/>
    </xf>
    <xf numFmtId="0" fontId="5" fillId="0" borderId="24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7" xfId="1" applyNumberFormat="1" applyFont="1" applyFill="1" applyBorder="1" applyAlignment="1" applyProtection="1">
      <alignment horizontal="center" vertical="center" wrapText="1"/>
      <protection locked="0"/>
    </xf>
    <xf numFmtId="0" fontId="5" fillId="7" borderId="7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2" fillId="0" borderId="25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5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27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14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29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10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3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26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22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28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8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30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31" xfId="1" applyNumberFormat="1" applyFont="1" applyFill="1" applyBorder="1" applyAlignment="1" applyProtection="1">
      <alignment horizontal="center" vertical="center" textRotation="90" wrapText="1"/>
      <protection locked="0"/>
    </xf>
    <xf numFmtId="0" fontId="2" fillId="0" borderId="33" xfId="1" applyNumberFormat="1" applyFont="1" applyFill="1" applyBorder="1" applyAlignment="1" applyProtection="1">
      <alignment horizontal="center" vertical="center" textRotation="90" wrapText="1"/>
      <protection locked="0"/>
    </xf>
    <xf numFmtId="0" fontId="2" fillId="0" borderId="11" xfId="1" applyNumberFormat="1" applyFont="1" applyFill="1" applyBorder="1" applyAlignment="1" applyProtection="1">
      <alignment horizontal="center" vertical="center" textRotation="90" wrapText="1"/>
      <protection locked="0"/>
    </xf>
    <xf numFmtId="0" fontId="2" fillId="0" borderId="13" xfId="1" applyNumberFormat="1" applyFont="1" applyFill="1" applyBorder="1" applyAlignment="1" applyProtection="1">
      <alignment horizontal="center" vertical="center" textRotation="90" wrapText="1"/>
      <protection locked="0"/>
    </xf>
    <xf numFmtId="0" fontId="5" fillId="0" borderId="11" xfId="1" applyNumberFormat="1" applyFont="1" applyFill="1" applyBorder="1" applyAlignment="1" applyProtection="1">
      <alignment horizontal="center" vertical="center" textRotation="90" wrapText="1"/>
      <protection locked="0"/>
    </xf>
    <xf numFmtId="0" fontId="5" fillId="0" borderId="13" xfId="1" applyNumberFormat="1" applyFont="1" applyFill="1" applyBorder="1" applyAlignment="1" applyProtection="1">
      <alignment horizontal="center" vertical="center" textRotation="90" wrapText="1"/>
      <protection locked="0"/>
    </xf>
    <xf numFmtId="0" fontId="2" fillId="0" borderId="32" xfId="1" applyNumberFormat="1" applyFont="1" applyFill="1" applyBorder="1" applyAlignment="1" applyProtection="1">
      <alignment horizontal="center" vertical="center" textRotation="90" wrapText="1"/>
      <protection locked="0"/>
    </xf>
    <xf numFmtId="0" fontId="2" fillId="0" borderId="34" xfId="1" applyNumberFormat="1" applyFont="1" applyFill="1" applyBorder="1" applyAlignment="1" applyProtection="1">
      <alignment horizontal="center" vertical="center" textRotation="90" wrapText="1"/>
      <protection locked="0"/>
    </xf>
    <xf numFmtId="0" fontId="2" fillId="0" borderId="7" xfId="1" applyNumberFormat="1" applyFont="1" applyFill="1" applyBorder="1" applyAlignment="1" applyProtection="1">
      <alignment horizontal="center" vertical="center" textRotation="90" wrapText="1"/>
      <protection locked="0"/>
    </xf>
    <xf numFmtId="0" fontId="2" fillId="0" borderId="1" xfId="1" applyNumberFormat="1" applyFont="1" applyFill="1" applyBorder="1" applyAlignment="1" applyProtection="1">
      <alignment horizontal="center" vertical="center"/>
      <protection locked="0"/>
    </xf>
    <xf numFmtId="0" fontId="2" fillId="0" borderId="6" xfId="1" applyNumberFormat="1" applyFont="1" applyFill="1" applyBorder="1" applyAlignment="1" applyProtection="1">
      <alignment horizontal="center" vertical="center"/>
      <protection locked="0"/>
    </xf>
    <xf numFmtId="0" fontId="2" fillId="0" borderId="18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24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4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9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2" xfId="1" applyNumberFormat="1" applyFont="1" applyFill="1" applyBorder="1" applyAlignment="1" applyProtection="1">
      <alignment horizontal="center" vertical="center"/>
      <protection locked="0"/>
    </xf>
    <xf numFmtId="0" fontId="2" fillId="0" borderId="7" xfId="1" applyNumberFormat="1" applyFont="1" applyFill="1" applyBorder="1" applyAlignment="1" applyProtection="1">
      <alignment horizontal="center" vertical="center"/>
      <protection locked="0"/>
    </xf>
    <xf numFmtId="0" fontId="2" fillId="0" borderId="23" xfId="1" applyNumberFormat="1" applyFont="1" applyFill="1" applyBorder="1" applyAlignment="1" applyProtection="1">
      <alignment horizontal="center" vertical="center" textRotation="90" wrapText="1"/>
      <protection locked="0"/>
    </xf>
    <xf numFmtId="0" fontId="2" fillId="0" borderId="12" xfId="1" applyNumberFormat="1" applyFont="1" applyFill="1" applyBorder="1" applyAlignment="1" applyProtection="1">
      <alignment horizontal="center" vertical="center" textRotation="90" wrapText="1"/>
      <protection locked="0"/>
    </xf>
    <xf numFmtId="0" fontId="2" fillId="0" borderId="5" xfId="1" applyNumberFormat="1" applyFont="1" applyFill="1" applyBorder="1" applyAlignment="1" applyProtection="1">
      <alignment horizontal="center" vertical="center" textRotation="90" wrapText="1"/>
      <protection locked="0"/>
    </xf>
    <xf numFmtId="0" fontId="2" fillId="0" borderId="14" xfId="1" applyNumberFormat="1" applyFont="1" applyFill="1" applyBorder="1" applyAlignment="1" applyProtection="1">
      <alignment horizontal="center" vertical="center" textRotation="90" wrapText="1"/>
      <protection locked="0"/>
    </xf>
    <xf numFmtId="0" fontId="2" fillId="0" borderId="10" xfId="1" applyNumberFormat="1" applyFont="1" applyFill="1" applyBorder="1" applyAlignment="1" applyProtection="1">
      <alignment horizontal="center" vertical="center" textRotation="90" wrapText="1"/>
      <protection locked="0"/>
    </xf>
  </cellXfs>
  <cellStyles count="6">
    <cellStyle name="Обычный" xfId="0" builtinId="0"/>
    <cellStyle name="Обычный 2" xfId="3"/>
    <cellStyle name="Обычный 2 2" xfId="4"/>
    <cellStyle name="Обычный 2 3" xfId="5"/>
    <cellStyle name="Обычный 3" xfId="2"/>
    <cellStyle name="Обычный 4" xfId="1"/>
  </cellStyles>
  <dxfs count="0"/>
  <tableStyles count="0" defaultTableStyle="TableStyleMedium2" defaultPivotStyle="PivotStyleLight16"/>
  <colors>
    <mruColors>
      <color rgb="FF66CCFF"/>
      <color rgb="FFFF99FF"/>
      <color rgb="FFCC99FF"/>
      <color rgb="FFCCFF99"/>
      <color rgb="FFFFFFCC"/>
      <color rgb="FFCCFFCC"/>
      <color rgb="FFFF9900"/>
      <color rgb="FFFF66FF"/>
      <color rgb="FFCCEC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B1:AX33"/>
  <sheetViews>
    <sheetView zoomScaleNormal="100" workbookViewId="0">
      <selection activeCell="AH25" sqref="AH25"/>
    </sheetView>
  </sheetViews>
  <sheetFormatPr defaultColWidth="12.5703125" defaultRowHeight="13.5" customHeight="1" x14ac:dyDescent="0.25"/>
  <cols>
    <col min="1" max="1" width="3.28515625" style="22" customWidth="1"/>
    <col min="2" max="2" width="3.42578125" style="22" customWidth="1"/>
    <col min="3" max="3" width="5.28515625" style="22" customWidth="1"/>
    <col min="4" max="4" width="11.42578125" style="22" customWidth="1"/>
    <col min="5" max="5" width="11.140625" style="22" customWidth="1"/>
    <col min="6" max="6" width="2.85546875" style="22" customWidth="1"/>
    <col min="7" max="7" width="6.28515625" style="22" customWidth="1"/>
    <col min="8" max="8" width="9.42578125" style="22" customWidth="1"/>
    <col min="9" max="44" width="2.85546875" style="22" customWidth="1"/>
    <col min="45" max="45" width="7.28515625" style="22" customWidth="1"/>
    <col min="46" max="46" width="2.85546875" style="22" customWidth="1"/>
    <col min="47" max="47" width="5" style="22" customWidth="1"/>
    <col min="48" max="48" width="7.7109375" style="22" customWidth="1"/>
    <col min="49" max="49" width="12" style="22" customWidth="1"/>
    <col min="50" max="257" width="12.5703125" style="22"/>
    <col min="258" max="258" width="0" style="22" hidden="1" customWidth="1"/>
    <col min="259" max="259" width="7.7109375" style="22" customWidth="1"/>
    <col min="260" max="260" width="7" style="22" customWidth="1"/>
    <col min="261" max="261" width="14.7109375" style="22" customWidth="1"/>
    <col min="262" max="262" width="2.85546875" style="22" customWidth="1"/>
    <col min="263" max="263" width="6.28515625" style="22" customWidth="1"/>
    <col min="264" max="302" width="2.85546875" style="22" customWidth="1"/>
    <col min="303" max="303" width="5" style="22" customWidth="1"/>
    <col min="304" max="304" width="12.7109375" style="22" customWidth="1"/>
    <col min="305" max="305" width="2.85546875" style="22" customWidth="1"/>
    <col min="306" max="513" width="12.5703125" style="22"/>
    <col min="514" max="514" width="0" style="22" hidden="1" customWidth="1"/>
    <col min="515" max="515" width="7.7109375" style="22" customWidth="1"/>
    <col min="516" max="516" width="7" style="22" customWidth="1"/>
    <col min="517" max="517" width="14.7109375" style="22" customWidth="1"/>
    <col min="518" max="518" width="2.85546875" style="22" customWidth="1"/>
    <col min="519" max="519" width="6.28515625" style="22" customWidth="1"/>
    <col min="520" max="558" width="2.85546875" style="22" customWidth="1"/>
    <col min="559" max="559" width="5" style="22" customWidth="1"/>
    <col min="560" max="560" width="12.7109375" style="22" customWidth="1"/>
    <col min="561" max="561" width="2.85546875" style="22" customWidth="1"/>
    <col min="562" max="769" width="12.5703125" style="22"/>
    <col min="770" max="770" width="0" style="22" hidden="1" customWidth="1"/>
    <col min="771" max="771" width="7.7109375" style="22" customWidth="1"/>
    <col min="772" max="772" width="7" style="22" customWidth="1"/>
    <col min="773" max="773" width="14.7109375" style="22" customWidth="1"/>
    <col min="774" max="774" width="2.85546875" style="22" customWidth="1"/>
    <col min="775" max="775" width="6.28515625" style="22" customWidth="1"/>
    <col min="776" max="814" width="2.85546875" style="22" customWidth="1"/>
    <col min="815" max="815" width="5" style="22" customWidth="1"/>
    <col min="816" max="816" width="12.7109375" style="22" customWidth="1"/>
    <col min="817" max="817" width="2.85546875" style="22" customWidth="1"/>
    <col min="818" max="1025" width="12.5703125" style="22"/>
    <col min="1026" max="1026" width="0" style="22" hidden="1" customWidth="1"/>
    <col min="1027" max="1027" width="7.7109375" style="22" customWidth="1"/>
    <col min="1028" max="1028" width="7" style="22" customWidth="1"/>
    <col min="1029" max="1029" width="14.7109375" style="22" customWidth="1"/>
    <col min="1030" max="1030" width="2.85546875" style="22" customWidth="1"/>
    <col min="1031" max="1031" width="6.28515625" style="22" customWidth="1"/>
    <col min="1032" max="1070" width="2.85546875" style="22" customWidth="1"/>
    <col min="1071" max="1071" width="5" style="22" customWidth="1"/>
    <col min="1072" max="1072" width="12.7109375" style="22" customWidth="1"/>
    <col min="1073" max="1073" width="2.85546875" style="22" customWidth="1"/>
    <col min="1074" max="1281" width="12.5703125" style="22"/>
    <col min="1282" max="1282" width="0" style="22" hidden="1" customWidth="1"/>
    <col min="1283" max="1283" width="7.7109375" style="22" customWidth="1"/>
    <col min="1284" max="1284" width="7" style="22" customWidth="1"/>
    <col min="1285" max="1285" width="14.7109375" style="22" customWidth="1"/>
    <col min="1286" max="1286" width="2.85546875" style="22" customWidth="1"/>
    <col min="1287" max="1287" width="6.28515625" style="22" customWidth="1"/>
    <col min="1288" max="1326" width="2.85546875" style="22" customWidth="1"/>
    <col min="1327" max="1327" width="5" style="22" customWidth="1"/>
    <col min="1328" max="1328" width="12.7109375" style="22" customWidth="1"/>
    <col min="1329" max="1329" width="2.85546875" style="22" customWidth="1"/>
    <col min="1330" max="1537" width="12.5703125" style="22"/>
    <col min="1538" max="1538" width="0" style="22" hidden="1" customWidth="1"/>
    <col min="1539" max="1539" width="7.7109375" style="22" customWidth="1"/>
    <col min="1540" max="1540" width="7" style="22" customWidth="1"/>
    <col min="1541" max="1541" width="14.7109375" style="22" customWidth="1"/>
    <col min="1542" max="1542" width="2.85546875" style="22" customWidth="1"/>
    <col min="1543" max="1543" width="6.28515625" style="22" customWidth="1"/>
    <col min="1544" max="1582" width="2.85546875" style="22" customWidth="1"/>
    <col min="1583" max="1583" width="5" style="22" customWidth="1"/>
    <col min="1584" max="1584" width="12.7109375" style="22" customWidth="1"/>
    <col min="1585" max="1585" width="2.85546875" style="22" customWidth="1"/>
    <col min="1586" max="1793" width="12.5703125" style="22"/>
    <col min="1794" max="1794" width="0" style="22" hidden="1" customWidth="1"/>
    <col min="1795" max="1795" width="7.7109375" style="22" customWidth="1"/>
    <col min="1796" max="1796" width="7" style="22" customWidth="1"/>
    <col min="1797" max="1797" width="14.7109375" style="22" customWidth="1"/>
    <col min="1798" max="1798" width="2.85546875" style="22" customWidth="1"/>
    <col min="1799" max="1799" width="6.28515625" style="22" customWidth="1"/>
    <col min="1800" max="1838" width="2.85546875" style="22" customWidth="1"/>
    <col min="1839" max="1839" width="5" style="22" customWidth="1"/>
    <col min="1840" max="1840" width="12.7109375" style="22" customWidth="1"/>
    <col min="1841" max="1841" width="2.85546875" style="22" customWidth="1"/>
    <col min="1842" max="2049" width="12.5703125" style="22"/>
    <col min="2050" max="2050" width="0" style="22" hidden="1" customWidth="1"/>
    <col min="2051" max="2051" width="7.7109375" style="22" customWidth="1"/>
    <col min="2052" max="2052" width="7" style="22" customWidth="1"/>
    <col min="2053" max="2053" width="14.7109375" style="22" customWidth="1"/>
    <col min="2054" max="2054" width="2.85546875" style="22" customWidth="1"/>
    <col min="2055" max="2055" width="6.28515625" style="22" customWidth="1"/>
    <col min="2056" max="2094" width="2.85546875" style="22" customWidth="1"/>
    <col min="2095" max="2095" width="5" style="22" customWidth="1"/>
    <col min="2096" max="2096" width="12.7109375" style="22" customWidth="1"/>
    <col min="2097" max="2097" width="2.85546875" style="22" customWidth="1"/>
    <col min="2098" max="2305" width="12.5703125" style="22"/>
    <col min="2306" max="2306" width="0" style="22" hidden="1" customWidth="1"/>
    <col min="2307" max="2307" width="7.7109375" style="22" customWidth="1"/>
    <col min="2308" max="2308" width="7" style="22" customWidth="1"/>
    <col min="2309" max="2309" width="14.7109375" style="22" customWidth="1"/>
    <col min="2310" max="2310" width="2.85546875" style="22" customWidth="1"/>
    <col min="2311" max="2311" width="6.28515625" style="22" customWidth="1"/>
    <col min="2312" max="2350" width="2.85546875" style="22" customWidth="1"/>
    <col min="2351" max="2351" width="5" style="22" customWidth="1"/>
    <col min="2352" max="2352" width="12.7109375" style="22" customWidth="1"/>
    <col min="2353" max="2353" width="2.85546875" style="22" customWidth="1"/>
    <col min="2354" max="2561" width="12.5703125" style="22"/>
    <col min="2562" max="2562" width="0" style="22" hidden="1" customWidth="1"/>
    <col min="2563" max="2563" width="7.7109375" style="22" customWidth="1"/>
    <col min="2564" max="2564" width="7" style="22" customWidth="1"/>
    <col min="2565" max="2565" width="14.7109375" style="22" customWidth="1"/>
    <col min="2566" max="2566" width="2.85546875" style="22" customWidth="1"/>
    <col min="2567" max="2567" width="6.28515625" style="22" customWidth="1"/>
    <col min="2568" max="2606" width="2.85546875" style="22" customWidth="1"/>
    <col min="2607" max="2607" width="5" style="22" customWidth="1"/>
    <col min="2608" max="2608" width="12.7109375" style="22" customWidth="1"/>
    <col min="2609" max="2609" width="2.85546875" style="22" customWidth="1"/>
    <col min="2610" max="2817" width="12.5703125" style="22"/>
    <col min="2818" max="2818" width="0" style="22" hidden="1" customWidth="1"/>
    <col min="2819" max="2819" width="7.7109375" style="22" customWidth="1"/>
    <col min="2820" max="2820" width="7" style="22" customWidth="1"/>
    <col min="2821" max="2821" width="14.7109375" style="22" customWidth="1"/>
    <col min="2822" max="2822" width="2.85546875" style="22" customWidth="1"/>
    <col min="2823" max="2823" width="6.28515625" style="22" customWidth="1"/>
    <col min="2824" max="2862" width="2.85546875" style="22" customWidth="1"/>
    <col min="2863" max="2863" width="5" style="22" customWidth="1"/>
    <col min="2864" max="2864" width="12.7109375" style="22" customWidth="1"/>
    <col min="2865" max="2865" width="2.85546875" style="22" customWidth="1"/>
    <col min="2866" max="3073" width="12.5703125" style="22"/>
    <col min="3074" max="3074" width="0" style="22" hidden="1" customWidth="1"/>
    <col min="3075" max="3075" width="7.7109375" style="22" customWidth="1"/>
    <col min="3076" max="3076" width="7" style="22" customWidth="1"/>
    <col min="3077" max="3077" width="14.7109375" style="22" customWidth="1"/>
    <col min="3078" max="3078" width="2.85546875" style="22" customWidth="1"/>
    <col min="3079" max="3079" width="6.28515625" style="22" customWidth="1"/>
    <col min="3080" max="3118" width="2.85546875" style="22" customWidth="1"/>
    <col min="3119" max="3119" width="5" style="22" customWidth="1"/>
    <col min="3120" max="3120" width="12.7109375" style="22" customWidth="1"/>
    <col min="3121" max="3121" width="2.85546875" style="22" customWidth="1"/>
    <col min="3122" max="3329" width="12.5703125" style="22"/>
    <col min="3330" max="3330" width="0" style="22" hidden="1" customWidth="1"/>
    <col min="3331" max="3331" width="7.7109375" style="22" customWidth="1"/>
    <col min="3332" max="3332" width="7" style="22" customWidth="1"/>
    <col min="3333" max="3333" width="14.7109375" style="22" customWidth="1"/>
    <col min="3334" max="3334" width="2.85546875" style="22" customWidth="1"/>
    <col min="3335" max="3335" width="6.28515625" style="22" customWidth="1"/>
    <col min="3336" max="3374" width="2.85546875" style="22" customWidth="1"/>
    <col min="3375" max="3375" width="5" style="22" customWidth="1"/>
    <col min="3376" max="3376" width="12.7109375" style="22" customWidth="1"/>
    <col min="3377" max="3377" width="2.85546875" style="22" customWidth="1"/>
    <col min="3378" max="3585" width="12.5703125" style="22"/>
    <col min="3586" max="3586" width="0" style="22" hidden="1" customWidth="1"/>
    <col min="3587" max="3587" width="7.7109375" style="22" customWidth="1"/>
    <col min="3588" max="3588" width="7" style="22" customWidth="1"/>
    <col min="3589" max="3589" width="14.7109375" style="22" customWidth="1"/>
    <col min="3590" max="3590" width="2.85546875" style="22" customWidth="1"/>
    <col min="3591" max="3591" width="6.28515625" style="22" customWidth="1"/>
    <col min="3592" max="3630" width="2.85546875" style="22" customWidth="1"/>
    <col min="3631" max="3631" width="5" style="22" customWidth="1"/>
    <col min="3632" max="3632" width="12.7109375" style="22" customWidth="1"/>
    <col min="3633" max="3633" width="2.85546875" style="22" customWidth="1"/>
    <col min="3634" max="3841" width="12.5703125" style="22"/>
    <col min="3842" max="3842" width="0" style="22" hidden="1" customWidth="1"/>
    <col min="3843" max="3843" width="7.7109375" style="22" customWidth="1"/>
    <col min="3844" max="3844" width="7" style="22" customWidth="1"/>
    <col min="3845" max="3845" width="14.7109375" style="22" customWidth="1"/>
    <col min="3846" max="3846" width="2.85546875" style="22" customWidth="1"/>
    <col min="3847" max="3847" width="6.28515625" style="22" customWidth="1"/>
    <col min="3848" max="3886" width="2.85546875" style="22" customWidth="1"/>
    <col min="3887" max="3887" width="5" style="22" customWidth="1"/>
    <col min="3888" max="3888" width="12.7109375" style="22" customWidth="1"/>
    <col min="3889" max="3889" width="2.85546875" style="22" customWidth="1"/>
    <col min="3890" max="4097" width="12.5703125" style="22"/>
    <col min="4098" max="4098" width="0" style="22" hidden="1" customWidth="1"/>
    <col min="4099" max="4099" width="7.7109375" style="22" customWidth="1"/>
    <col min="4100" max="4100" width="7" style="22" customWidth="1"/>
    <col min="4101" max="4101" width="14.7109375" style="22" customWidth="1"/>
    <col min="4102" max="4102" width="2.85546875" style="22" customWidth="1"/>
    <col min="4103" max="4103" width="6.28515625" style="22" customWidth="1"/>
    <col min="4104" max="4142" width="2.85546875" style="22" customWidth="1"/>
    <col min="4143" max="4143" width="5" style="22" customWidth="1"/>
    <col min="4144" max="4144" width="12.7109375" style="22" customWidth="1"/>
    <col min="4145" max="4145" width="2.85546875" style="22" customWidth="1"/>
    <col min="4146" max="4353" width="12.5703125" style="22"/>
    <col min="4354" max="4354" width="0" style="22" hidden="1" customWidth="1"/>
    <col min="4355" max="4355" width="7.7109375" style="22" customWidth="1"/>
    <col min="4356" max="4356" width="7" style="22" customWidth="1"/>
    <col min="4357" max="4357" width="14.7109375" style="22" customWidth="1"/>
    <col min="4358" max="4358" width="2.85546875" style="22" customWidth="1"/>
    <col min="4359" max="4359" width="6.28515625" style="22" customWidth="1"/>
    <col min="4360" max="4398" width="2.85546875" style="22" customWidth="1"/>
    <col min="4399" max="4399" width="5" style="22" customWidth="1"/>
    <col min="4400" max="4400" width="12.7109375" style="22" customWidth="1"/>
    <col min="4401" max="4401" width="2.85546875" style="22" customWidth="1"/>
    <col min="4402" max="4609" width="12.5703125" style="22"/>
    <col min="4610" max="4610" width="0" style="22" hidden="1" customWidth="1"/>
    <col min="4611" max="4611" width="7.7109375" style="22" customWidth="1"/>
    <col min="4612" max="4612" width="7" style="22" customWidth="1"/>
    <col min="4613" max="4613" width="14.7109375" style="22" customWidth="1"/>
    <col min="4614" max="4614" width="2.85546875" style="22" customWidth="1"/>
    <col min="4615" max="4615" width="6.28515625" style="22" customWidth="1"/>
    <col min="4616" max="4654" width="2.85546875" style="22" customWidth="1"/>
    <col min="4655" max="4655" width="5" style="22" customWidth="1"/>
    <col min="4656" max="4656" width="12.7109375" style="22" customWidth="1"/>
    <col min="4657" max="4657" width="2.85546875" style="22" customWidth="1"/>
    <col min="4658" max="4865" width="12.5703125" style="22"/>
    <col min="4866" max="4866" width="0" style="22" hidden="1" customWidth="1"/>
    <col min="4867" max="4867" width="7.7109375" style="22" customWidth="1"/>
    <col min="4868" max="4868" width="7" style="22" customWidth="1"/>
    <col min="4869" max="4869" width="14.7109375" style="22" customWidth="1"/>
    <col min="4870" max="4870" width="2.85546875" style="22" customWidth="1"/>
    <col min="4871" max="4871" width="6.28515625" style="22" customWidth="1"/>
    <col min="4872" max="4910" width="2.85546875" style="22" customWidth="1"/>
    <col min="4911" max="4911" width="5" style="22" customWidth="1"/>
    <col min="4912" max="4912" width="12.7109375" style="22" customWidth="1"/>
    <col min="4913" max="4913" width="2.85546875" style="22" customWidth="1"/>
    <col min="4914" max="5121" width="12.5703125" style="22"/>
    <col min="5122" max="5122" width="0" style="22" hidden="1" customWidth="1"/>
    <col min="5123" max="5123" width="7.7109375" style="22" customWidth="1"/>
    <col min="5124" max="5124" width="7" style="22" customWidth="1"/>
    <col min="5125" max="5125" width="14.7109375" style="22" customWidth="1"/>
    <col min="5126" max="5126" width="2.85546875" style="22" customWidth="1"/>
    <col min="5127" max="5127" width="6.28515625" style="22" customWidth="1"/>
    <col min="5128" max="5166" width="2.85546875" style="22" customWidth="1"/>
    <col min="5167" max="5167" width="5" style="22" customWidth="1"/>
    <col min="5168" max="5168" width="12.7109375" style="22" customWidth="1"/>
    <col min="5169" max="5169" width="2.85546875" style="22" customWidth="1"/>
    <col min="5170" max="5377" width="12.5703125" style="22"/>
    <col min="5378" max="5378" width="0" style="22" hidden="1" customWidth="1"/>
    <col min="5379" max="5379" width="7.7109375" style="22" customWidth="1"/>
    <col min="5380" max="5380" width="7" style="22" customWidth="1"/>
    <col min="5381" max="5381" width="14.7109375" style="22" customWidth="1"/>
    <col min="5382" max="5382" width="2.85546875" style="22" customWidth="1"/>
    <col min="5383" max="5383" width="6.28515625" style="22" customWidth="1"/>
    <col min="5384" max="5422" width="2.85546875" style="22" customWidth="1"/>
    <col min="5423" max="5423" width="5" style="22" customWidth="1"/>
    <col min="5424" max="5424" width="12.7109375" style="22" customWidth="1"/>
    <col min="5425" max="5425" width="2.85546875" style="22" customWidth="1"/>
    <col min="5426" max="5633" width="12.5703125" style="22"/>
    <col min="5634" max="5634" width="0" style="22" hidden="1" customWidth="1"/>
    <col min="5635" max="5635" width="7.7109375" style="22" customWidth="1"/>
    <col min="5636" max="5636" width="7" style="22" customWidth="1"/>
    <col min="5637" max="5637" width="14.7109375" style="22" customWidth="1"/>
    <col min="5638" max="5638" width="2.85546875" style="22" customWidth="1"/>
    <col min="5639" max="5639" width="6.28515625" style="22" customWidth="1"/>
    <col min="5640" max="5678" width="2.85546875" style="22" customWidth="1"/>
    <col min="5679" max="5679" width="5" style="22" customWidth="1"/>
    <col min="5680" max="5680" width="12.7109375" style="22" customWidth="1"/>
    <col min="5681" max="5681" width="2.85546875" style="22" customWidth="1"/>
    <col min="5682" max="5889" width="12.5703125" style="22"/>
    <col min="5890" max="5890" width="0" style="22" hidden="1" customWidth="1"/>
    <col min="5891" max="5891" width="7.7109375" style="22" customWidth="1"/>
    <col min="5892" max="5892" width="7" style="22" customWidth="1"/>
    <col min="5893" max="5893" width="14.7109375" style="22" customWidth="1"/>
    <col min="5894" max="5894" width="2.85546875" style="22" customWidth="1"/>
    <col min="5895" max="5895" width="6.28515625" style="22" customWidth="1"/>
    <col min="5896" max="5934" width="2.85546875" style="22" customWidth="1"/>
    <col min="5935" max="5935" width="5" style="22" customWidth="1"/>
    <col min="5936" max="5936" width="12.7109375" style="22" customWidth="1"/>
    <col min="5937" max="5937" width="2.85546875" style="22" customWidth="1"/>
    <col min="5938" max="6145" width="12.5703125" style="22"/>
    <col min="6146" max="6146" width="0" style="22" hidden="1" customWidth="1"/>
    <col min="6147" max="6147" width="7.7109375" style="22" customWidth="1"/>
    <col min="6148" max="6148" width="7" style="22" customWidth="1"/>
    <col min="6149" max="6149" width="14.7109375" style="22" customWidth="1"/>
    <col min="6150" max="6150" width="2.85546875" style="22" customWidth="1"/>
    <col min="6151" max="6151" width="6.28515625" style="22" customWidth="1"/>
    <col min="6152" max="6190" width="2.85546875" style="22" customWidth="1"/>
    <col min="6191" max="6191" width="5" style="22" customWidth="1"/>
    <col min="6192" max="6192" width="12.7109375" style="22" customWidth="1"/>
    <col min="6193" max="6193" width="2.85546875" style="22" customWidth="1"/>
    <col min="6194" max="6401" width="12.5703125" style="22"/>
    <col min="6402" max="6402" width="0" style="22" hidden="1" customWidth="1"/>
    <col min="6403" max="6403" width="7.7109375" style="22" customWidth="1"/>
    <col min="6404" max="6404" width="7" style="22" customWidth="1"/>
    <col min="6405" max="6405" width="14.7109375" style="22" customWidth="1"/>
    <col min="6406" max="6406" width="2.85546875" style="22" customWidth="1"/>
    <col min="6407" max="6407" width="6.28515625" style="22" customWidth="1"/>
    <col min="6408" max="6446" width="2.85546875" style="22" customWidth="1"/>
    <col min="6447" max="6447" width="5" style="22" customWidth="1"/>
    <col min="6448" max="6448" width="12.7109375" style="22" customWidth="1"/>
    <col min="6449" max="6449" width="2.85546875" style="22" customWidth="1"/>
    <col min="6450" max="6657" width="12.5703125" style="22"/>
    <col min="6658" max="6658" width="0" style="22" hidden="1" customWidth="1"/>
    <col min="6659" max="6659" width="7.7109375" style="22" customWidth="1"/>
    <col min="6660" max="6660" width="7" style="22" customWidth="1"/>
    <col min="6661" max="6661" width="14.7109375" style="22" customWidth="1"/>
    <col min="6662" max="6662" width="2.85546875" style="22" customWidth="1"/>
    <col min="6663" max="6663" width="6.28515625" style="22" customWidth="1"/>
    <col min="6664" max="6702" width="2.85546875" style="22" customWidth="1"/>
    <col min="6703" max="6703" width="5" style="22" customWidth="1"/>
    <col min="6704" max="6704" width="12.7109375" style="22" customWidth="1"/>
    <col min="6705" max="6705" width="2.85546875" style="22" customWidth="1"/>
    <col min="6706" max="6913" width="12.5703125" style="22"/>
    <col min="6914" max="6914" width="0" style="22" hidden="1" customWidth="1"/>
    <col min="6915" max="6915" width="7.7109375" style="22" customWidth="1"/>
    <col min="6916" max="6916" width="7" style="22" customWidth="1"/>
    <col min="6917" max="6917" width="14.7109375" style="22" customWidth="1"/>
    <col min="6918" max="6918" width="2.85546875" style="22" customWidth="1"/>
    <col min="6919" max="6919" width="6.28515625" style="22" customWidth="1"/>
    <col min="6920" max="6958" width="2.85546875" style="22" customWidth="1"/>
    <col min="6959" max="6959" width="5" style="22" customWidth="1"/>
    <col min="6960" max="6960" width="12.7109375" style="22" customWidth="1"/>
    <col min="6961" max="6961" width="2.85546875" style="22" customWidth="1"/>
    <col min="6962" max="7169" width="12.5703125" style="22"/>
    <col min="7170" max="7170" width="0" style="22" hidden="1" customWidth="1"/>
    <col min="7171" max="7171" width="7.7109375" style="22" customWidth="1"/>
    <col min="7172" max="7172" width="7" style="22" customWidth="1"/>
    <col min="7173" max="7173" width="14.7109375" style="22" customWidth="1"/>
    <col min="7174" max="7174" width="2.85546875" style="22" customWidth="1"/>
    <col min="7175" max="7175" width="6.28515625" style="22" customWidth="1"/>
    <col min="7176" max="7214" width="2.85546875" style="22" customWidth="1"/>
    <col min="7215" max="7215" width="5" style="22" customWidth="1"/>
    <col min="7216" max="7216" width="12.7109375" style="22" customWidth="1"/>
    <col min="7217" max="7217" width="2.85546875" style="22" customWidth="1"/>
    <col min="7218" max="7425" width="12.5703125" style="22"/>
    <col min="7426" max="7426" width="0" style="22" hidden="1" customWidth="1"/>
    <col min="7427" max="7427" width="7.7109375" style="22" customWidth="1"/>
    <col min="7428" max="7428" width="7" style="22" customWidth="1"/>
    <col min="7429" max="7429" width="14.7109375" style="22" customWidth="1"/>
    <col min="7430" max="7430" width="2.85546875" style="22" customWidth="1"/>
    <col min="7431" max="7431" width="6.28515625" style="22" customWidth="1"/>
    <col min="7432" max="7470" width="2.85546875" style="22" customWidth="1"/>
    <col min="7471" max="7471" width="5" style="22" customWidth="1"/>
    <col min="7472" max="7472" width="12.7109375" style="22" customWidth="1"/>
    <col min="7473" max="7473" width="2.85546875" style="22" customWidth="1"/>
    <col min="7474" max="7681" width="12.5703125" style="22"/>
    <col min="7682" max="7682" width="0" style="22" hidden="1" customWidth="1"/>
    <col min="7683" max="7683" width="7.7109375" style="22" customWidth="1"/>
    <col min="7684" max="7684" width="7" style="22" customWidth="1"/>
    <col min="7685" max="7685" width="14.7109375" style="22" customWidth="1"/>
    <col min="7686" max="7686" width="2.85546875" style="22" customWidth="1"/>
    <col min="7687" max="7687" width="6.28515625" style="22" customWidth="1"/>
    <col min="7688" max="7726" width="2.85546875" style="22" customWidth="1"/>
    <col min="7727" max="7727" width="5" style="22" customWidth="1"/>
    <col min="7728" max="7728" width="12.7109375" style="22" customWidth="1"/>
    <col min="7729" max="7729" width="2.85546875" style="22" customWidth="1"/>
    <col min="7730" max="7937" width="12.5703125" style="22"/>
    <col min="7938" max="7938" width="0" style="22" hidden="1" customWidth="1"/>
    <col min="7939" max="7939" width="7.7109375" style="22" customWidth="1"/>
    <col min="7940" max="7940" width="7" style="22" customWidth="1"/>
    <col min="7941" max="7941" width="14.7109375" style="22" customWidth="1"/>
    <col min="7942" max="7942" width="2.85546875" style="22" customWidth="1"/>
    <col min="7943" max="7943" width="6.28515625" style="22" customWidth="1"/>
    <col min="7944" max="7982" width="2.85546875" style="22" customWidth="1"/>
    <col min="7983" max="7983" width="5" style="22" customWidth="1"/>
    <col min="7984" max="7984" width="12.7109375" style="22" customWidth="1"/>
    <col min="7985" max="7985" width="2.85546875" style="22" customWidth="1"/>
    <col min="7986" max="8193" width="12.5703125" style="22"/>
    <col min="8194" max="8194" width="0" style="22" hidden="1" customWidth="1"/>
    <col min="8195" max="8195" width="7.7109375" style="22" customWidth="1"/>
    <col min="8196" max="8196" width="7" style="22" customWidth="1"/>
    <col min="8197" max="8197" width="14.7109375" style="22" customWidth="1"/>
    <col min="8198" max="8198" width="2.85546875" style="22" customWidth="1"/>
    <col min="8199" max="8199" width="6.28515625" style="22" customWidth="1"/>
    <col min="8200" max="8238" width="2.85546875" style="22" customWidth="1"/>
    <col min="8239" max="8239" width="5" style="22" customWidth="1"/>
    <col min="8240" max="8240" width="12.7109375" style="22" customWidth="1"/>
    <col min="8241" max="8241" width="2.85546875" style="22" customWidth="1"/>
    <col min="8242" max="8449" width="12.5703125" style="22"/>
    <col min="8450" max="8450" width="0" style="22" hidden="1" customWidth="1"/>
    <col min="8451" max="8451" width="7.7109375" style="22" customWidth="1"/>
    <col min="8452" max="8452" width="7" style="22" customWidth="1"/>
    <col min="8453" max="8453" width="14.7109375" style="22" customWidth="1"/>
    <col min="8454" max="8454" width="2.85546875" style="22" customWidth="1"/>
    <col min="8455" max="8455" width="6.28515625" style="22" customWidth="1"/>
    <col min="8456" max="8494" width="2.85546875" style="22" customWidth="1"/>
    <col min="8495" max="8495" width="5" style="22" customWidth="1"/>
    <col min="8496" max="8496" width="12.7109375" style="22" customWidth="1"/>
    <col min="8497" max="8497" width="2.85546875" style="22" customWidth="1"/>
    <col min="8498" max="8705" width="12.5703125" style="22"/>
    <col min="8706" max="8706" width="0" style="22" hidden="1" customWidth="1"/>
    <col min="8707" max="8707" width="7.7109375" style="22" customWidth="1"/>
    <col min="8708" max="8708" width="7" style="22" customWidth="1"/>
    <col min="8709" max="8709" width="14.7109375" style="22" customWidth="1"/>
    <col min="8710" max="8710" width="2.85546875" style="22" customWidth="1"/>
    <col min="8711" max="8711" width="6.28515625" style="22" customWidth="1"/>
    <col min="8712" max="8750" width="2.85546875" style="22" customWidth="1"/>
    <col min="8751" max="8751" width="5" style="22" customWidth="1"/>
    <col min="8752" max="8752" width="12.7109375" style="22" customWidth="1"/>
    <col min="8753" max="8753" width="2.85546875" style="22" customWidth="1"/>
    <col min="8754" max="8961" width="12.5703125" style="22"/>
    <col min="8962" max="8962" width="0" style="22" hidden="1" customWidth="1"/>
    <col min="8963" max="8963" width="7.7109375" style="22" customWidth="1"/>
    <col min="8964" max="8964" width="7" style="22" customWidth="1"/>
    <col min="8965" max="8965" width="14.7109375" style="22" customWidth="1"/>
    <col min="8966" max="8966" width="2.85546875" style="22" customWidth="1"/>
    <col min="8967" max="8967" width="6.28515625" style="22" customWidth="1"/>
    <col min="8968" max="9006" width="2.85546875" style="22" customWidth="1"/>
    <col min="9007" max="9007" width="5" style="22" customWidth="1"/>
    <col min="9008" max="9008" width="12.7109375" style="22" customWidth="1"/>
    <col min="9009" max="9009" width="2.85546875" style="22" customWidth="1"/>
    <col min="9010" max="9217" width="12.5703125" style="22"/>
    <col min="9218" max="9218" width="0" style="22" hidden="1" customWidth="1"/>
    <col min="9219" max="9219" width="7.7109375" style="22" customWidth="1"/>
    <col min="9220" max="9220" width="7" style="22" customWidth="1"/>
    <col min="9221" max="9221" width="14.7109375" style="22" customWidth="1"/>
    <col min="9222" max="9222" width="2.85546875" style="22" customWidth="1"/>
    <col min="9223" max="9223" width="6.28515625" style="22" customWidth="1"/>
    <col min="9224" max="9262" width="2.85546875" style="22" customWidth="1"/>
    <col min="9263" max="9263" width="5" style="22" customWidth="1"/>
    <col min="9264" max="9264" width="12.7109375" style="22" customWidth="1"/>
    <col min="9265" max="9265" width="2.85546875" style="22" customWidth="1"/>
    <col min="9266" max="9473" width="12.5703125" style="22"/>
    <col min="9474" max="9474" width="0" style="22" hidden="1" customWidth="1"/>
    <col min="9475" max="9475" width="7.7109375" style="22" customWidth="1"/>
    <col min="9476" max="9476" width="7" style="22" customWidth="1"/>
    <col min="9477" max="9477" width="14.7109375" style="22" customWidth="1"/>
    <col min="9478" max="9478" width="2.85546875" style="22" customWidth="1"/>
    <col min="9479" max="9479" width="6.28515625" style="22" customWidth="1"/>
    <col min="9480" max="9518" width="2.85546875" style="22" customWidth="1"/>
    <col min="9519" max="9519" width="5" style="22" customWidth="1"/>
    <col min="9520" max="9520" width="12.7109375" style="22" customWidth="1"/>
    <col min="9521" max="9521" width="2.85546875" style="22" customWidth="1"/>
    <col min="9522" max="9729" width="12.5703125" style="22"/>
    <col min="9730" max="9730" width="0" style="22" hidden="1" customWidth="1"/>
    <col min="9731" max="9731" width="7.7109375" style="22" customWidth="1"/>
    <col min="9732" max="9732" width="7" style="22" customWidth="1"/>
    <col min="9733" max="9733" width="14.7109375" style="22" customWidth="1"/>
    <col min="9734" max="9734" width="2.85546875" style="22" customWidth="1"/>
    <col min="9735" max="9735" width="6.28515625" style="22" customWidth="1"/>
    <col min="9736" max="9774" width="2.85546875" style="22" customWidth="1"/>
    <col min="9775" max="9775" width="5" style="22" customWidth="1"/>
    <col min="9776" max="9776" width="12.7109375" style="22" customWidth="1"/>
    <col min="9777" max="9777" width="2.85546875" style="22" customWidth="1"/>
    <col min="9778" max="9985" width="12.5703125" style="22"/>
    <col min="9986" max="9986" width="0" style="22" hidden="1" customWidth="1"/>
    <col min="9987" max="9987" width="7.7109375" style="22" customWidth="1"/>
    <col min="9988" max="9988" width="7" style="22" customWidth="1"/>
    <col min="9989" max="9989" width="14.7109375" style="22" customWidth="1"/>
    <col min="9990" max="9990" width="2.85546875" style="22" customWidth="1"/>
    <col min="9991" max="9991" width="6.28515625" style="22" customWidth="1"/>
    <col min="9992" max="10030" width="2.85546875" style="22" customWidth="1"/>
    <col min="10031" max="10031" width="5" style="22" customWidth="1"/>
    <col min="10032" max="10032" width="12.7109375" style="22" customWidth="1"/>
    <col min="10033" max="10033" width="2.85546875" style="22" customWidth="1"/>
    <col min="10034" max="10241" width="12.5703125" style="22"/>
    <col min="10242" max="10242" width="0" style="22" hidden="1" customWidth="1"/>
    <col min="10243" max="10243" width="7.7109375" style="22" customWidth="1"/>
    <col min="10244" max="10244" width="7" style="22" customWidth="1"/>
    <col min="10245" max="10245" width="14.7109375" style="22" customWidth="1"/>
    <col min="10246" max="10246" width="2.85546875" style="22" customWidth="1"/>
    <col min="10247" max="10247" width="6.28515625" style="22" customWidth="1"/>
    <col min="10248" max="10286" width="2.85546875" style="22" customWidth="1"/>
    <col min="10287" max="10287" width="5" style="22" customWidth="1"/>
    <col min="10288" max="10288" width="12.7109375" style="22" customWidth="1"/>
    <col min="10289" max="10289" width="2.85546875" style="22" customWidth="1"/>
    <col min="10290" max="10497" width="12.5703125" style="22"/>
    <col min="10498" max="10498" width="0" style="22" hidden="1" customWidth="1"/>
    <col min="10499" max="10499" width="7.7109375" style="22" customWidth="1"/>
    <col min="10500" max="10500" width="7" style="22" customWidth="1"/>
    <col min="10501" max="10501" width="14.7109375" style="22" customWidth="1"/>
    <col min="10502" max="10502" width="2.85546875" style="22" customWidth="1"/>
    <col min="10503" max="10503" width="6.28515625" style="22" customWidth="1"/>
    <col min="10504" max="10542" width="2.85546875" style="22" customWidth="1"/>
    <col min="10543" max="10543" width="5" style="22" customWidth="1"/>
    <col min="10544" max="10544" width="12.7109375" style="22" customWidth="1"/>
    <col min="10545" max="10545" width="2.85546875" style="22" customWidth="1"/>
    <col min="10546" max="10753" width="12.5703125" style="22"/>
    <col min="10754" max="10754" width="0" style="22" hidden="1" customWidth="1"/>
    <col min="10755" max="10755" width="7.7109375" style="22" customWidth="1"/>
    <col min="10756" max="10756" width="7" style="22" customWidth="1"/>
    <col min="10757" max="10757" width="14.7109375" style="22" customWidth="1"/>
    <col min="10758" max="10758" width="2.85546875" style="22" customWidth="1"/>
    <col min="10759" max="10759" width="6.28515625" style="22" customWidth="1"/>
    <col min="10760" max="10798" width="2.85546875" style="22" customWidth="1"/>
    <col min="10799" max="10799" width="5" style="22" customWidth="1"/>
    <col min="10800" max="10800" width="12.7109375" style="22" customWidth="1"/>
    <col min="10801" max="10801" width="2.85546875" style="22" customWidth="1"/>
    <col min="10802" max="11009" width="12.5703125" style="22"/>
    <col min="11010" max="11010" width="0" style="22" hidden="1" customWidth="1"/>
    <col min="11011" max="11011" width="7.7109375" style="22" customWidth="1"/>
    <col min="11012" max="11012" width="7" style="22" customWidth="1"/>
    <col min="11013" max="11013" width="14.7109375" style="22" customWidth="1"/>
    <col min="11014" max="11014" width="2.85546875" style="22" customWidth="1"/>
    <col min="11015" max="11015" width="6.28515625" style="22" customWidth="1"/>
    <col min="11016" max="11054" width="2.85546875" style="22" customWidth="1"/>
    <col min="11055" max="11055" width="5" style="22" customWidth="1"/>
    <col min="11056" max="11056" width="12.7109375" style="22" customWidth="1"/>
    <col min="11057" max="11057" width="2.85546875" style="22" customWidth="1"/>
    <col min="11058" max="11265" width="12.5703125" style="22"/>
    <col min="11266" max="11266" width="0" style="22" hidden="1" customWidth="1"/>
    <col min="11267" max="11267" width="7.7109375" style="22" customWidth="1"/>
    <col min="11268" max="11268" width="7" style="22" customWidth="1"/>
    <col min="11269" max="11269" width="14.7109375" style="22" customWidth="1"/>
    <col min="11270" max="11270" width="2.85546875" style="22" customWidth="1"/>
    <col min="11271" max="11271" width="6.28515625" style="22" customWidth="1"/>
    <col min="11272" max="11310" width="2.85546875" style="22" customWidth="1"/>
    <col min="11311" max="11311" width="5" style="22" customWidth="1"/>
    <col min="11312" max="11312" width="12.7109375" style="22" customWidth="1"/>
    <col min="11313" max="11313" width="2.85546875" style="22" customWidth="1"/>
    <col min="11314" max="11521" width="12.5703125" style="22"/>
    <col min="11522" max="11522" width="0" style="22" hidden="1" customWidth="1"/>
    <col min="11523" max="11523" width="7.7109375" style="22" customWidth="1"/>
    <col min="11524" max="11524" width="7" style="22" customWidth="1"/>
    <col min="11525" max="11525" width="14.7109375" style="22" customWidth="1"/>
    <col min="11526" max="11526" width="2.85546875" style="22" customWidth="1"/>
    <col min="11527" max="11527" width="6.28515625" style="22" customWidth="1"/>
    <col min="11528" max="11566" width="2.85546875" style="22" customWidth="1"/>
    <col min="11567" max="11567" width="5" style="22" customWidth="1"/>
    <col min="11568" max="11568" width="12.7109375" style="22" customWidth="1"/>
    <col min="11569" max="11569" width="2.85546875" style="22" customWidth="1"/>
    <col min="11570" max="11777" width="12.5703125" style="22"/>
    <col min="11778" max="11778" width="0" style="22" hidden="1" customWidth="1"/>
    <col min="11779" max="11779" width="7.7109375" style="22" customWidth="1"/>
    <col min="11780" max="11780" width="7" style="22" customWidth="1"/>
    <col min="11781" max="11781" width="14.7109375" style="22" customWidth="1"/>
    <col min="11782" max="11782" width="2.85546875" style="22" customWidth="1"/>
    <col min="11783" max="11783" width="6.28515625" style="22" customWidth="1"/>
    <col min="11784" max="11822" width="2.85546875" style="22" customWidth="1"/>
    <col min="11823" max="11823" width="5" style="22" customWidth="1"/>
    <col min="11824" max="11824" width="12.7109375" style="22" customWidth="1"/>
    <col min="11825" max="11825" width="2.85546875" style="22" customWidth="1"/>
    <col min="11826" max="12033" width="12.5703125" style="22"/>
    <col min="12034" max="12034" width="0" style="22" hidden="1" customWidth="1"/>
    <col min="12035" max="12035" width="7.7109375" style="22" customWidth="1"/>
    <col min="12036" max="12036" width="7" style="22" customWidth="1"/>
    <col min="12037" max="12037" width="14.7109375" style="22" customWidth="1"/>
    <col min="12038" max="12038" width="2.85546875" style="22" customWidth="1"/>
    <col min="12039" max="12039" width="6.28515625" style="22" customWidth="1"/>
    <col min="12040" max="12078" width="2.85546875" style="22" customWidth="1"/>
    <col min="12079" max="12079" width="5" style="22" customWidth="1"/>
    <col min="12080" max="12080" width="12.7109375" style="22" customWidth="1"/>
    <col min="12081" max="12081" width="2.85546875" style="22" customWidth="1"/>
    <col min="12082" max="12289" width="12.5703125" style="22"/>
    <col min="12290" max="12290" width="0" style="22" hidden="1" customWidth="1"/>
    <col min="12291" max="12291" width="7.7109375" style="22" customWidth="1"/>
    <col min="12292" max="12292" width="7" style="22" customWidth="1"/>
    <col min="12293" max="12293" width="14.7109375" style="22" customWidth="1"/>
    <col min="12294" max="12294" width="2.85546875" style="22" customWidth="1"/>
    <col min="12295" max="12295" width="6.28515625" style="22" customWidth="1"/>
    <col min="12296" max="12334" width="2.85546875" style="22" customWidth="1"/>
    <col min="12335" max="12335" width="5" style="22" customWidth="1"/>
    <col min="12336" max="12336" width="12.7109375" style="22" customWidth="1"/>
    <col min="12337" max="12337" width="2.85546875" style="22" customWidth="1"/>
    <col min="12338" max="12545" width="12.5703125" style="22"/>
    <col min="12546" max="12546" width="0" style="22" hidden="1" customWidth="1"/>
    <col min="12547" max="12547" width="7.7109375" style="22" customWidth="1"/>
    <col min="12548" max="12548" width="7" style="22" customWidth="1"/>
    <col min="12549" max="12549" width="14.7109375" style="22" customWidth="1"/>
    <col min="12550" max="12550" width="2.85546875" style="22" customWidth="1"/>
    <col min="12551" max="12551" width="6.28515625" style="22" customWidth="1"/>
    <col min="12552" max="12590" width="2.85546875" style="22" customWidth="1"/>
    <col min="12591" max="12591" width="5" style="22" customWidth="1"/>
    <col min="12592" max="12592" width="12.7109375" style="22" customWidth="1"/>
    <col min="12593" max="12593" width="2.85546875" style="22" customWidth="1"/>
    <col min="12594" max="12801" width="12.5703125" style="22"/>
    <col min="12802" max="12802" width="0" style="22" hidden="1" customWidth="1"/>
    <col min="12803" max="12803" width="7.7109375" style="22" customWidth="1"/>
    <col min="12804" max="12804" width="7" style="22" customWidth="1"/>
    <col min="12805" max="12805" width="14.7109375" style="22" customWidth="1"/>
    <col min="12806" max="12806" width="2.85546875" style="22" customWidth="1"/>
    <col min="12807" max="12807" width="6.28515625" style="22" customWidth="1"/>
    <col min="12808" max="12846" width="2.85546875" style="22" customWidth="1"/>
    <col min="12847" max="12847" width="5" style="22" customWidth="1"/>
    <col min="12848" max="12848" width="12.7109375" style="22" customWidth="1"/>
    <col min="12849" max="12849" width="2.85546875" style="22" customWidth="1"/>
    <col min="12850" max="13057" width="12.5703125" style="22"/>
    <col min="13058" max="13058" width="0" style="22" hidden="1" customWidth="1"/>
    <col min="13059" max="13059" width="7.7109375" style="22" customWidth="1"/>
    <col min="13060" max="13060" width="7" style="22" customWidth="1"/>
    <col min="13061" max="13061" width="14.7109375" style="22" customWidth="1"/>
    <col min="13062" max="13062" width="2.85546875" style="22" customWidth="1"/>
    <col min="13063" max="13063" width="6.28515625" style="22" customWidth="1"/>
    <col min="13064" max="13102" width="2.85546875" style="22" customWidth="1"/>
    <col min="13103" max="13103" width="5" style="22" customWidth="1"/>
    <col min="13104" max="13104" width="12.7109375" style="22" customWidth="1"/>
    <col min="13105" max="13105" width="2.85546875" style="22" customWidth="1"/>
    <col min="13106" max="13313" width="12.5703125" style="22"/>
    <col min="13314" max="13314" width="0" style="22" hidden="1" customWidth="1"/>
    <col min="13315" max="13315" width="7.7109375" style="22" customWidth="1"/>
    <col min="13316" max="13316" width="7" style="22" customWidth="1"/>
    <col min="13317" max="13317" width="14.7109375" style="22" customWidth="1"/>
    <col min="13318" max="13318" width="2.85546875" style="22" customWidth="1"/>
    <col min="13319" max="13319" width="6.28515625" style="22" customWidth="1"/>
    <col min="13320" max="13358" width="2.85546875" style="22" customWidth="1"/>
    <col min="13359" max="13359" width="5" style="22" customWidth="1"/>
    <col min="13360" max="13360" width="12.7109375" style="22" customWidth="1"/>
    <col min="13361" max="13361" width="2.85546875" style="22" customWidth="1"/>
    <col min="13362" max="13569" width="12.5703125" style="22"/>
    <col min="13570" max="13570" width="0" style="22" hidden="1" customWidth="1"/>
    <col min="13571" max="13571" width="7.7109375" style="22" customWidth="1"/>
    <col min="13572" max="13572" width="7" style="22" customWidth="1"/>
    <col min="13573" max="13573" width="14.7109375" style="22" customWidth="1"/>
    <col min="13574" max="13574" width="2.85546875" style="22" customWidth="1"/>
    <col min="13575" max="13575" width="6.28515625" style="22" customWidth="1"/>
    <col min="13576" max="13614" width="2.85546875" style="22" customWidth="1"/>
    <col min="13615" max="13615" width="5" style="22" customWidth="1"/>
    <col min="13616" max="13616" width="12.7109375" style="22" customWidth="1"/>
    <col min="13617" max="13617" width="2.85546875" style="22" customWidth="1"/>
    <col min="13618" max="13825" width="12.5703125" style="22"/>
    <col min="13826" max="13826" width="0" style="22" hidden="1" customWidth="1"/>
    <col min="13827" max="13827" width="7.7109375" style="22" customWidth="1"/>
    <col min="13828" max="13828" width="7" style="22" customWidth="1"/>
    <col min="13829" max="13829" width="14.7109375" style="22" customWidth="1"/>
    <col min="13830" max="13830" width="2.85546875" style="22" customWidth="1"/>
    <col min="13831" max="13831" width="6.28515625" style="22" customWidth="1"/>
    <col min="13832" max="13870" width="2.85546875" style="22" customWidth="1"/>
    <col min="13871" max="13871" width="5" style="22" customWidth="1"/>
    <col min="13872" max="13872" width="12.7109375" style="22" customWidth="1"/>
    <col min="13873" max="13873" width="2.85546875" style="22" customWidth="1"/>
    <col min="13874" max="14081" width="12.5703125" style="22"/>
    <col min="14082" max="14082" width="0" style="22" hidden="1" customWidth="1"/>
    <col min="14083" max="14083" width="7.7109375" style="22" customWidth="1"/>
    <col min="14084" max="14084" width="7" style="22" customWidth="1"/>
    <col min="14085" max="14085" width="14.7109375" style="22" customWidth="1"/>
    <col min="14086" max="14086" width="2.85546875" style="22" customWidth="1"/>
    <col min="14087" max="14087" width="6.28515625" style="22" customWidth="1"/>
    <col min="14088" max="14126" width="2.85546875" style="22" customWidth="1"/>
    <col min="14127" max="14127" width="5" style="22" customWidth="1"/>
    <col min="14128" max="14128" width="12.7109375" style="22" customWidth="1"/>
    <col min="14129" max="14129" width="2.85546875" style="22" customWidth="1"/>
    <col min="14130" max="14337" width="12.5703125" style="22"/>
    <col min="14338" max="14338" width="0" style="22" hidden="1" customWidth="1"/>
    <col min="14339" max="14339" width="7.7109375" style="22" customWidth="1"/>
    <col min="14340" max="14340" width="7" style="22" customWidth="1"/>
    <col min="14341" max="14341" width="14.7109375" style="22" customWidth="1"/>
    <col min="14342" max="14342" width="2.85546875" style="22" customWidth="1"/>
    <col min="14343" max="14343" width="6.28515625" style="22" customWidth="1"/>
    <col min="14344" max="14382" width="2.85546875" style="22" customWidth="1"/>
    <col min="14383" max="14383" width="5" style="22" customWidth="1"/>
    <col min="14384" max="14384" width="12.7109375" style="22" customWidth="1"/>
    <col min="14385" max="14385" width="2.85546875" style="22" customWidth="1"/>
    <col min="14386" max="14593" width="12.5703125" style="22"/>
    <col min="14594" max="14594" width="0" style="22" hidden="1" customWidth="1"/>
    <col min="14595" max="14595" width="7.7109375" style="22" customWidth="1"/>
    <col min="14596" max="14596" width="7" style="22" customWidth="1"/>
    <col min="14597" max="14597" width="14.7109375" style="22" customWidth="1"/>
    <col min="14598" max="14598" width="2.85546875" style="22" customWidth="1"/>
    <col min="14599" max="14599" width="6.28515625" style="22" customWidth="1"/>
    <col min="14600" max="14638" width="2.85546875" style="22" customWidth="1"/>
    <col min="14639" max="14639" width="5" style="22" customWidth="1"/>
    <col min="14640" max="14640" width="12.7109375" style="22" customWidth="1"/>
    <col min="14641" max="14641" width="2.85546875" style="22" customWidth="1"/>
    <col min="14642" max="14849" width="12.5703125" style="22"/>
    <col min="14850" max="14850" width="0" style="22" hidden="1" customWidth="1"/>
    <col min="14851" max="14851" width="7.7109375" style="22" customWidth="1"/>
    <col min="14852" max="14852" width="7" style="22" customWidth="1"/>
    <col min="14853" max="14853" width="14.7109375" style="22" customWidth="1"/>
    <col min="14854" max="14854" width="2.85546875" style="22" customWidth="1"/>
    <col min="14855" max="14855" width="6.28515625" style="22" customWidth="1"/>
    <col min="14856" max="14894" width="2.85546875" style="22" customWidth="1"/>
    <col min="14895" max="14895" width="5" style="22" customWidth="1"/>
    <col min="14896" max="14896" width="12.7109375" style="22" customWidth="1"/>
    <col min="14897" max="14897" width="2.85546875" style="22" customWidth="1"/>
    <col min="14898" max="15105" width="12.5703125" style="22"/>
    <col min="15106" max="15106" width="0" style="22" hidden="1" customWidth="1"/>
    <col min="15107" max="15107" width="7.7109375" style="22" customWidth="1"/>
    <col min="15108" max="15108" width="7" style="22" customWidth="1"/>
    <col min="15109" max="15109" width="14.7109375" style="22" customWidth="1"/>
    <col min="15110" max="15110" width="2.85546875" style="22" customWidth="1"/>
    <col min="15111" max="15111" width="6.28515625" style="22" customWidth="1"/>
    <col min="15112" max="15150" width="2.85546875" style="22" customWidth="1"/>
    <col min="15151" max="15151" width="5" style="22" customWidth="1"/>
    <col min="15152" max="15152" width="12.7109375" style="22" customWidth="1"/>
    <col min="15153" max="15153" width="2.85546875" style="22" customWidth="1"/>
    <col min="15154" max="15361" width="12.5703125" style="22"/>
    <col min="15362" max="15362" width="0" style="22" hidden="1" customWidth="1"/>
    <col min="15363" max="15363" width="7.7109375" style="22" customWidth="1"/>
    <col min="15364" max="15364" width="7" style="22" customWidth="1"/>
    <col min="15365" max="15365" width="14.7109375" style="22" customWidth="1"/>
    <col min="15366" max="15366" width="2.85546875" style="22" customWidth="1"/>
    <col min="15367" max="15367" width="6.28515625" style="22" customWidth="1"/>
    <col min="15368" max="15406" width="2.85546875" style="22" customWidth="1"/>
    <col min="15407" max="15407" width="5" style="22" customWidth="1"/>
    <col min="15408" max="15408" width="12.7109375" style="22" customWidth="1"/>
    <col min="15409" max="15409" width="2.85546875" style="22" customWidth="1"/>
    <col min="15410" max="15617" width="12.5703125" style="22"/>
    <col min="15618" max="15618" width="0" style="22" hidden="1" customWidth="1"/>
    <col min="15619" max="15619" width="7.7109375" style="22" customWidth="1"/>
    <col min="15620" max="15620" width="7" style="22" customWidth="1"/>
    <col min="15621" max="15621" width="14.7109375" style="22" customWidth="1"/>
    <col min="15622" max="15622" width="2.85546875" style="22" customWidth="1"/>
    <col min="15623" max="15623" width="6.28515625" style="22" customWidth="1"/>
    <col min="15624" max="15662" width="2.85546875" style="22" customWidth="1"/>
    <col min="15663" max="15663" width="5" style="22" customWidth="1"/>
    <col min="15664" max="15664" width="12.7109375" style="22" customWidth="1"/>
    <col min="15665" max="15665" width="2.85546875" style="22" customWidth="1"/>
    <col min="15666" max="15873" width="12.5703125" style="22"/>
    <col min="15874" max="15874" width="0" style="22" hidden="1" customWidth="1"/>
    <col min="15875" max="15875" width="7.7109375" style="22" customWidth="1"/>
    <col min="15876" max="15876" width="7" style="22" customWidth="1"/>
    <col min="15877" max="15877" width="14.7109375" style="22" customWidth="1"/>
    <col min="15878" max="15878" width="2.85546875" style="22" customWidth="1"/>
    <col min="15879" max="15879" width="6.28515625" style="22" customWidth="1"/>
    <col min="15880" max="15918" width="2.85546875" style="22" customWidth="1"/>
    <col min="15919" max="15919" width="5" style="22" customWidth="1"/>
    <col min="15920" max="15920" width="12.7109375" style="22" customWidth="1"/>
    <col min="15921" max="15921" width="2.85546875" style="22" customWidth="1"/>
    <col min="15922" max="16129" width="12.5703125" style="22"/>
    <col min="16130" max="16130" width="0" style="22" hidden="1" customWidth="1"/>
    <col min="16131" max="16131" width="7.7109375" style="22" customWidth="1"/>
    <col min="16132" max="16132" width="7" style="22" customWidth="1"/>
    <col min="16133" max="16133" width="14.7109375" style="22" customWidth="1"/>
    <col min="16134" max="16134" width="2.85546875" style="22" customWidth="1"/>
    <col min="16135" max="16135" width="6.28515625" style="22" customWidth="1"/>
    <col min="16136" max="16174" width="2.85546875" style="22" customWidth="1"/>
    <col min="16175" max="16175" width="5" style="22" customWidth="1"/>
    <col min="16176" max="16176" width="12.7109375" style="22" customWidth="1"/>
    <col min="16177" max="16177" width="2.85546875" style="22" customWidth="1"/>
    <col min="16178" max="16384" width="12.5703125" style="22"/>
  </cols>
  <sheetData>
    <row r="1" spans="2:50" ht="17.25" customHeight="1" x14ac:dyDescent="0.25">
      <c r="B1" s="259" t="s">
        <v>240</v>
      </c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  <c r="O1" s="259"/>
      <c r="P1" s="259"/>
      <c r="Q1" s="259"/>
      <c r="R1" s="259"/>
      <c r="S1" s="259"/>
      <c r="T1" s="259"/>
      <c r="U1" s="259"/>
      <c r="V1" s="259"/>
      <c r="W1" s="259"/>
      <c r="X1" s="259"/>
      <c r="Y1" s="259"/>
      <c r="Z1" s="259"/>
      <c r="AA1" s="259"/>
      <c r="AB1" s="259"/>
      <c r="AC1" s="259"/>
      <c r="AD1" s="259"/>
      <c r="AE1" s="259"/>
      <c r="AF1" s="259"/>
      <c r="AG1" s="259"/>
      <c r="AH1" s="259"/>
      <c r="AI1" s="259"/>
      <c r="AJ1" s="259"/>
      <c r="AK1" s="259"/>
      <c r="AL1" s="259"/>
      <c r="AM1" s="259"/>
      <c r="AN1" s="259"/>
      <c r="AO1" s="259"/>
      <c r="AP1" s="259"/>
      <c r="AQ1" s="259"/>
      <c r="AR1" s="259"/>
      <c r="AS1" s="259"/>
      <c r="AT1" s="259"/>
      <c r="AU1" s="259"/>
      <c r="AV1" s="259"/>
      <c r="AW1" s="259"/>
    </row>
    <row r="2" spans="2:50" ht="18.75" customHeight="1" x14ac:dyDescent="0.25">
      <c r="B2" s="260" t="s">
        <v>286</v>
      </c>
      <c r="C2" s="260"/>
      <c r="D2" s="260"/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  <c r="R2" s="260"/>
      <c r="S2" s="260"/>
      <c r="T2" s="260"/>
      <c r="U2" s="260"/>
      <c r="V2" s="260"/>
      <c r="W2" s="260"/>
      <c r="X2" s="260"/>
      <c r="Y2" s="260"/>
      <c r="Z2" s="260"/>
      <c r="AA2" s="260"/>
      <c r="AB2" s="260"/>
      <c r="AC2" s="260"/>
      <c r="AD2" s="260"/>
      <c r="AE2" s="260"/>
      <c r="AF2" s="260"/>
      <c r="AG2" s="260"/>
      <c r="AH2" s="260"/>
      <c r="AI2" s="260"/>
      <c r="AJ2" s="260"/>
      <c r="AK2" s="260"/>
      <c r="AL2" s="260"/>
      <c r="AM2" s="260"/>
      <c r="AN2" s="260"/>
      <c r="AO2" s="260"/>
      <c r="AP2" s="260"/>
      <c r="AQ2" s="260"/>
      <c r="AR2" s="260"/>
      <c r="AS2" s="260"/>
      <c r="AT2" s="260"/>
      <c r="AU2" s="260"/>
      <c r="AV2" s="260"/>
      <c r="AW2" s="260"/>
    </row>
    <row r="4" spans="2:50" ht="24" customHeight="1" x14ac:dyDescent="0.25">
      <c r="C4" s="261"/>
      <c r="D4" s="261"/>
      <c r="E4" s="261"/>
      <c r="F4" s="261"/>
      <c r="G4" s="261"/>
      <c r="H4" s="261"/>
      <c r="I4" s="73"/>
      <c r="J4" s="73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5"/>
      <c r="AH4" s="75"/>
      <c r="AI4" s="75"/>
      <c r="AJ4" s="75"/>
      <c r="AK4" s="75"/>
      <c r="AL4" s="76"/>
      <c r="AM4" s="262" t="s">
        <v>67</v>
      </c>
      <c r="AN4" s="262"/>
      <c r="AO4" s="262"/>
      <c r="AP4" s="262"/>
      <c r="AQ4" s="262"/>
      <c r="AR4" s="262"/>
      <c r="AS4" s="262"/>
      <c r="AT4" s="262"/>
      <c r="AU4" s="262"/>
      <c r="AV4" s="76"/>
      <c r="AW4" s="75"/>
    </row>
    <row r="5" spans="2:50" ht="33" customHeight="1" x14ac:dyDescent="0.25">
      <c r="C5" s="261" t="s">
        <v>241</v>
      </c>
      <c r="D5" s="261"/>
      <c r="E5" s="261"/>
      <c r="F5" s="261"/>
      <c r="G5" s="261"/>
      <c r="H5" s="261"/>
      <c r="I5" s="159"/>
      <c r="J5" s="159"/>
      <c r="K5" s="77"/>
      <c r="AG5" s="74"/>
      <c r="AH5" s="74"/>
      <c r="AI5" s="74"/>
      <c r="AJ5" s="74"/>
      <c r="AK5" s="74"/>
      <c r="AL5" s="263" t="s">
        <v>242</v>
      </c>
      <c r="AM5" s="263"/>
      <c r="AN5" s="263"/>
      <c r="AO5" s="263"/>
      <c r="AP5" s="21"/>
      <c r="AQ5" s="21"/>
      <c r="AR5" s="21"/>
      <c r="AS5" s="261" t="s">
        <v>68</v>
      </c>
      <c r="AT5" s="261"/>
      <c r="AU5" s="261"/>
      <c r="AV5" s="261"/>
      <c r="AW5" s="74"/>
    </row>
    <row r="6" spans="2:50" ht="32.25" customHeight="1" x14ac:dyDescent="0.25">
      <c r="B6" s="25"/>
      <c r="C6" s="264" t="s">
        <v>345</v>
      </c>
      <c r="D6" s="264"/>
      <c r="E6" s="264"/>
      <c r="F6" s="264"/>
      <c r="G6" s="264"/>
      <c r="H6" s="264"/>
      <c r="I6" s="264"/>
      <c r="J6" s="264"/>
      <c r="O6" s="78"/>
      <c r="AL6" s="158"/>
      <c r="AM6" s="265" t="s">
        <v>346</v>
      </c>
      <c r="AN6" s="265"/>
      <c r="AO6" s="265"/>
      <c r="AP6" s="265"/>
      <c r="AQ6" s="265"/>
      <c r="AR6" s="265"/>
      <c r="AS6" s="265"/>
      <c r="AT6" s="265"/>
      <c r="AU6" s="265"/>
      <c r="AV6" s="157"/>
    </row>
    <row r="7" spans="2:50" ht="27.75" customHeight="1" x14ac:dyDescent="0.25">
      <c r="B7" s="266" t="s">
        <v>218</v>
      </c>
      <c r="C7" s="266"/>
      <c r="D7" s="266"/>
      <c r="E7" s="266"/>
      <c r="F7" s="266"/>
      <c r="G7" s="266"/>
      <c r="H7" s="266"/>
      <c r="I7" s="266"/>
      <c r="J7" s="266"/>
      <c r="K7" s="266"/>
      <c r="L7" s="266"/>
      <c r="M7" s="266"/>
      <c r="N7" s="266"/>
      <c r="O7" s="266"/>
      <c r="P7" s="266"/>
      <c r="Q7" s="266"/>
      <c r="R7" s="266"/>
      <c r="S7" s="266"/>
      <c r="T7" s="266"/>
      <c r="U7" s="266"/>
      <c r="V7" s="266"/>
      <c r="W7" s="266"/>
      <c r="X7" s="266"/>
      <c r="Y7" s="266"/>
      <c r="Z7" s="266"/>
      <c r="AA7" s="266"/>
      <c r="AB7" s="266"/>
      <c r="AC7" s="266"/>
      <c r="AD7" s="266"/>
      <c r="AE7" s="266"/>
      <c r="AF7" s="266"/>
      <c r="AG7" s="266"/>
      <c r="AH7" s="266"/>
      <c r="AI7" s="266"/>
      <c r="AJ7" s="266"/>
      <c r="AK7" s="266"/>
      <c r="AL7" s="266"/>
      <c r="AM7" s="266"/>
      <c r="AN7" s="266"/>
      <c r="AO7" s="266"/>
      <c r="AP7" s="266"/>
      <c r="AQ7" s="266"/>
      <c r="AR7" s="266"/>
      <c r="AS7" s="266"/>
      <c r="AT7" s="266"/>
      <c r="AU7" s="266"/>
      <c r="AV7" s="266"/>
      <c r="AW7" s="266"/>
    </row>
    <row r="8" spans="2:50" ht="19.5" customHeight="1" x14ac:dyDescent="0.25">
      <c r="B8" s="267" t="s">
        <v>69</v>
      </c>
      <c r="C8" s="267"/>
      <c r="D8" s="267"/>
      <c r="E8" s="267"/>
      <c r="F8" s="267"/>
      <c r="G8" s="267"/>
      <c r="H8" s="267"/>
      <c r="I8" s="267"/>
      <c r="J8" s="267"/>
      <c r="K8" s="267"/>
      <c r="L8" s="267"/>
      <c r="M8" s="267"/>
      <c r="N8" s="267"/>
      <c r="O8" s="267"/>
      <c r="P8" s="267"/>
      <c r="Q8" s="267"/>
      <c r="R8" s="267"/>
      <c r="S8" s="267"/>
      <c r="T8" s="267"/>
      <c r="U8" s="267"/>
      <c r="V8" s="267"/>
      <c r="W8" s="267"/>
      <c r="X8" s="267"/>
      <c r="Y8" s="267"/>
      <c r="Z8" s="267"/>
      <c r="AA8" s="267"/>
      <c r="AB8" s="267"/>
      <c r="AC8" s="267"/>
      <c r="AD8" s="267"/>
      <c r="AE8" s="267"/>
      <c r="AF8" s="267"/>
      <c r="AG8" s="267"/>
      <c r="AH8" s="267"/>
      <c r="AI8" s="267"/>
      <c r="AJ8" s="267"/>
      <c r="AK8" s="267"/>
      <c r="AL8" s="267"/>
      <c r="AM8" s="267"/>
      <c r="AN8" s="267"/>
      <c r="AO8" s="267"/>
      <c r="AP8" s="267"/>
      <c r="AQ8" s="267"/>
      <c r="AR8" s="267"/>
      <c r="AS8" s="267"/>
      <c r="AT8" s="267"/>
      <c r="AU8" s="267"/>
      <c r="AV8" s="267"/>
      <c r="AW8" s="267"/>
    </row>
    <row r="9" spans="2:50" ht="26.25" customHeight="1" x14ac:dyDescent="0.25">
      <c r="B9" s="268" t="s">
        <v>212</v>
      </c>
      <c r="C9" s="268"/>
      <c r="D9" s="268"/>
      <c r="E9" s="268"/>
      <c r="F9" s="268"/>
      <c r="G9" s="268"/>
      <c r="H9" s="268"/>
      <c r="I9" s="268"/>
      <c r="J9" s="268"/>
      <c r="K9" s="268"/>
      <c r="L9" s="268"/>
      <c r="M9" s="268"/>
      <c r="N9" s="268"/>
      <c r="O9" s="268"/>
      <c r="P9" s="268"/>
      <c r="Q9" s="268"/>
      <c r="R9" s="268"/>
      <c r="S9" s="268"/>
      <c r="T9" s="268"/>
      <c r="U9" s="268"/>
      <c r="V9" s="268"/>
      <c r="W9" s="268"/>
      <c r="X9" s="268"/>
      <c r="Y9" s="268"/>
      <c r="Z9" s="268"/>
      <c r="AA9" s="268"/>
      <c r="AB9" s="268"/>
      <c r="AC9" s="268"/>
      <c r="AD9" s="268"/>
      <c r="AE9" s="268"/>
      <c r="AF9" s="268"/>
      <c r="AG9" s="268"/>
      <c r="AH9" s="268"/>
      <c r="AI9" s="268"/>
      <c r="AJ9" s="268"/>
      <c r="AK9" s="268"/>
      <c r="AL9" s="268"/>
      <c r="AM9" s="268"/>
      <c r="AN9" s="268"/>
      <c r="AO9" s="268"/>
      <c r="AP9" s="268"/>
      <c r="AQ9" s="268"/>
      <c r="AR9" s="268"/>
      <c r="AS9" s="268"/>
      <c r="AT9" s="268"/>
      <c r="AU9" s="268"/>
      <c r="AV9" s="268"/>
      <c r="AW9" s="268"/>
    </row>
    <row r="10" spans="2:50" ht="17.25" customHeight="1" x14ac:dyDescent="0.25">
      <c r="B10" s="257" t="s">
        <v>288</v>
      </c>
      <c r="C10" s="257"/>
      <c r="D10" s="257"/>
      <c r="E10" s="24"/>
      <c r="F10" s="24"/>
      <c r="G10" s="25"/>
      <c r="H10" s="258" t="s">
        <v>287</v>
      </c>
      <c r="I10" s="258"/>
      <c r="J10" s="258"/>
      <c r="K10" s="258"/>
      <c r="L10" s="258"/>
      <c r="M10" s="258"/>
      <c r="N10" s="258"/>
      <c r="O10" s="258"/>
      <c r="P10" s="258"/>
      <c r="Q10" s="258"/>
      <c r="R10" s="258"/>
      <c r="S10" s="258"/>
      <c r="T10" s="258"/>
      <c r="U10" s="258"/>
      <c r="V10" s="258"/>
      <c r="W10" s="258"/>
      <c r="X10" s="258"/>
      <c r="Y10" s="258"/>
      <c r="Z10" s="258"/>
      <c r="AA10" s="258"/>
      <c r="AB10" s="258"/>
      <c r="AC10" s="258"/>
      <c r="AD10" s="258"/>
      <c r="AE10" s="258"/>
      <c r="AF10" s="258"/>
      <c r="AG10" s="258"/>
      <c r="AH10" s="258"/>
      <c r="AI10" s="258"/>
      <c r="AJ10" s="258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79"/>
    </row>
    <row r="11" spans="2:50" ht="19.5" customHeight="1" x14ac:dyDescent="0.25">
      <c r="B11" s="252" t="s">
        <v>70</v>
      </c>
      <c r="C11" s="252"/>
      <c r="D11" s="252"/>
      <c r="E11" s="80"/>
      <c r="F11" s="80"/>
      <c r="G11" s="80"/>
      <c r="H11" s="253" t="s">
        <v>71</v>
      </c>
      <c r="I11" s="253"/>
      <c r="J11" s="253"/>
      <c r="K11" s="253"/>
      <c r="L11" s="253"/>
      <c r="M11" s="253"/>
      <c r="N11" s="253"/>
      <c r="O11" s="253"/>
      <c r="P11" s="253"/>
      <c r="Q11" s="253"/>
      <c r="R11" s="253"/>
      <c r="S11" s="253"/>
      <c r="T11" s="253"/>
      <c r="U11" s="253"/>
      <c r="V11" s="253"/>
      <c r="W11" s="253"/>
      <c r="X11" s="253"/>
      <c r="Y11" s="253"/>
      <c r="Z11" s="253"/>
      <c r="AA11" s="253"/>
      <c r="AB11" s="253"/>
      <c r="AC11" s="253"/>
      <c r="AD11" s="253"/>
      <c r="AE11" s="253"/>
      <c r="AF11" s="253"/>
      <c r="AG11" s="253"/>
      <c r="AH11" s="253"/>
      <c r="AI11" s="253"/>
      <c r="AJ11" s="253"/>
      <c r="AK11" s="253"/>
      <c r="AL11" s="253"/>
      <c r="AM11" s="253"/>
      <c r="AN11" s="253"/>
      <c r="AO11" s="253"/>
      <c r="AP11" s="253"/>
      <c r="AQ11" s="253"/>
      <c r="AR11" s="253"/>
      <c r="AS11" s="253"/>
      <c r="AT11" s="253"/>
      <c r="AU11" s="253"/>
      <c r="AV11" s="253"/>
      <c r="AW11" s="23"/>
    </row>
    <row r="12" spans="2:50" ht="19.5" customHeight="1" x14ac:dyDescent="0.25">
      <c r="B12" s="244" t="s">
        <v>213</v>
      </c>
      <c r="C12" s="244"/>
      <c r="D12" s="244"/>
      <c r="E12" s="244"/>
      <c r="F12" s="244"/>
      <c r="G12" s="244"/>
      <c r="H12" s="244"/>
      <c r="I12" s="81"/>
      <c r="J12" s="81"/>
      <c r="K12" s="81"/>
      <c r="L12" s="81"/>
      <c r="M12" s="81"/>
      <c r="N12" s="81"/>
      <c r="O12" s="81"/>
      <c r="AW12" s="23"/>
    </row>
    <row r="13" spans="2:50" ht="36.75" customHeight="1" x14ac:dyDescent="0.25">
      <c r="B13" s="254" t="s">
        <v>293</v>
      </c>
      <c r="C13" s="254"/>
      <c r="D13" s="254"/>
      <c r="E13" s="254"/>
      <c r="F13" s="254"/>
      <c r="G13" s="254"/>
      <c r="H13" s="254"/>
      <c r="I13" s="82"/>
      <c r="J13" s="82"/>
      <c r="K13" s="82"/>
      <c r="L13" s="82"/>
      <c r="M13" s="82"/>
      <c r="N13" s="82"/>
      <c r="O13" s="82"/>
      <c r="P13" s="82"/>
      <c r="Q13" s="82"/>
      <c r="R13" s="255" t="s">
        <v>214</v>
      </c>
      <c r="S13" s="255"/>
      <c r="T13" s="255"/>
      <c r="U13" s="255"/>
      <c r="V13" s="255"/>
      <c r="W13" s="255"/>
      <c r="X13" s="255"/>
      <c r="Y13" s="255"/>
      <c r="Z13" s="255"/>
      <c r="AA13" s="255"/>
      <c r="AB13" s="255"/>
      <c r="AC13" s="82"/>
      <c r="AD13" s="82"/>
      <c r="AE13" s="82"/>
      <c r="AF13" s="82"/>
      <c r="AG13" s="256">
        <v>2022</v>
      </c>
      <c r="AH13" s="256"/>
      <c r="AI13" s="256"/>
      <c r="AJ13" s="256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</row>
    <row r="14" spans="2:50" ht="15" customHeight="1" x14ac:dyDescent="0.25">
      <c r="B14" s="250" t="s">
        <v>217</v>
      </c>
      <c r="C14" s="251"/>
      <c r="D14" s="251"/>
      <c r="E14" s="251"/>
      <c r="F14" s="251"/>
      <c r="G14" s="251"/>
      <c r="H14" s="83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</row>
    <row r="15" spans="2:50" ht="13.5" hidden="1" customHeight="1" x14ac:dyDescent="0.25">
      <c r="B15" s="72"/>
      <c r="H15" s="242"/>
      <c r="I15" s="242"/>
      <c r="J15" s="242"/>
      <c r="K15" s="242"/>
      <c r="L15" s="242"/>
      <c r="M15" s="242"/>
      <c r="N15" s="242"/>
      <c r="O15" s="242"/>
      <c r="P15" s="242"/>
      <c r="Q15" s="242"/>
      <c r="R15" s="242"/>
      <c r="S15" s="242"/>
      <c r="T15" s="242"/>
      <c r="U15" s="242"/>
      <c r="V15" s="242"/>
      <c r="W15" s="242"/>
      <c r="X15" s="242"/>
      <c r="Y15" s="242"/>
      <c r="Z15" s="242"/>
      <c r="AA15" s="242"/>
      <c r="AB15" s="242"/>
      <c r="AC15" s="242"/>
      <c r="AD15" s="242"/>
      <c r="AE15" s="242"/>
      <c r="AF15" s="242"/>
      <c r="AG15" s="242"/>
      <c r="AH15" s="242"/>
      <c r="AI15" s="242"/>
      <c r="AJ15" s="242"/>
      <c r="AK15" s="242"/>
      <c r="AL15" s="242"/>
      <c r="AM15" s="242"/>
      <c r="AN15" s="242"/>
      <c r="AO15" s="242"/>
      <c r="AP15" s="242"/>
      <c r="AQ15" s="242"/>
      <c r="AR15" s="242"/>
      <c r="AS15" s="242"/>
      <c r="AT15" s="242"/>
      <c r="AU15" s="242"/>
      <c r="AV15" s="242"/>
      <c r="AW15" s="242"/>
    </row>
    <row r="16" spans="2:50" ht="13.5" hidden="1" customHeight="1" x14ac:dyDescent="0.25">
      <c r="B16" s="72"/>
      <c r="H16" s="242"/>
      <c r="I16" s="242"/>
      <c r="J16" s="242"/>
      <c r="K16" s="242"/>
      <c r="L16" s="242"/>
      <c r="M16" s="242"/>
      <c r="N16" s="242"/>
      <c r="O16" s="242"/>
      <c r="P16" s="242"/>
      <c r="Q16" s="242"/>
      <c r="R16" s="242"/>
      <c r="S16" s="242"/>
      <c r="T16" s="242"/>
      <c r="U16" s="242"/>
      <c r="V16" s="242"/>
      <c r="W16" s="242"/>
      <c r="X16" s="242"/>
      <c r="Y16" s="242"/>
      <c r="Z16" s="242"/>
      <c r="AA16" s="242"/>
      <c r="AB16" s="242"/>
      <c r="AC16" s="242"/>
      <c r="AD16" s="242"/>
      <c r="AE16" s="242"/>
      <c r="AF16" s="242"/>
      <c r="AG16" s="242"/>
      <c r="AH16" s="242"/>
      <c r="AI16" s="242"/>
      <c r="AJ16" s="242"/>
      <c r="AK16" s="242"/>
      <c r="AL16" s="242"/>
      <c r="AM16" s="242"/>
      <c r="AN16" s="242"/>
      <c r="AO16" s="242"/>
      <c r="AP16" s="242"/>
      <c r="AQ16" s="242"/>
      <c r="AR16" s="242"/>
      <c r="AS16" s="242"/>
      <c r="AT16" s="242"/>
      <c r="AU16" s="242"/>
      <c r="AV16" s="242"/>
      <c r="AW16" s="242"/>
    </row>
    <row r="17" spans="2:49" ht="13.5" hidden="1" customHeight="1" x14ac:dyDescent="0.25">
      <c r="B17" s="72"/>
      <c r="H17" s="242"/>
      <c r="I17" s="242"/>
      <c r="J17" s="242"/>
      <c r="K17" s="242"/>
      <c r="L17" s="242"/>
      <c r="M17" s="242"/>
      <c r="N17" s="242"/>
      <c r="O17" s="242"/>
      <c r="P17" s="242"/>
      <c r="Q17" s="242"/>
      <c r="R17" s="242"/>
      <c r="S17" s="242"/>
      <c r="T17" s="242"/>
      <c r="U17" s="242"/>
      <c r="V17" s="242"/>
      <c r="W17" s="242"/>
      <c r="X17" s="242"/>
      <c r="Y17" s="242"/>
      <c r="Z17" s="242"/>
      <c r="AA17" s="242"/>
      <c r="AB17" s="242"/>
      <c r="AC17" s="242"/>
      <c r="AD17" s="242"/>
      <c r="AE17" s="242"/>
      <c r="AF17" s="242"/>
      <c r="AG17" s="242"/>
      <c r="AH17" s="242"/>
      <c r="AI17" s="242"/>
      <c r="AJ17" s="242"/>
      <c r="AK17" s="242"/>
      <c r="AL17" s="242"/>
      <c r="AM17" s="242"/>
      <c r="AN17" s="242"/>
      <c r="AO17" s="242"/>
      <c r="AP17" s="242"/>
      <c r="AQ17" s="242"/>
      <c r="AR17" s="242"/>
      <c r="AS17" s="242"/>
      <c r="AT17" s="242"/>
      <c r="AU17" s="242"/>
      <c r="AV17" s="242"/>
      <c r="AW17" s="242"/>
    </row>
    <row r="18" spans="2:49" ht="13.5" hidden="1" customHeight="1" x14ac:dyDescent="0.25">
      <c r="B18" s="72"/>
      <c r="H18" s="242"/>
      <c r="I18" s="242"/>
      <c r="J18" s="242"/>
      <c r="K18" s="242"/>
      <c r="L18" s="242"/>
      <c r="M18" s="242"/>
      <c r="N18" s="242"/>
      <c r="O18" s="242"/>
      <c r="P18" s="242"/>
      <c r="Q18" s="242"/>
      <c r="R18" s="242"/>
      <c r="S18" s="242"/>
      <c r="T18" s="242"/>
      <c r="U18" s="242"/>
      <c r="V18" s="242"/>
      <c r="W18" s="242"/>
      <c r="X18" s="242"/>
      <c r="Y18" s="242"/>
      <c r="Z18" s="242"/>
      <c r="AA18" s="242"/>
      <c r="AB18" s="242"/>
      <c r="AC18" s="242"/>
      <c r="AD18" s="242"/>
      <c r="AE18" s="242"/>
      <c r="AF18" s="242"/>
      <c r="AG18" s="242"/>
      <c r="AH18" s="242"/>
      <c r="AI18" s="242"/>
      <c r="AJ18" s="242"/>
      <c r="AK18" s="242"/>
      <c r="AL18" s="242"/>
      <c r="AM18" s="242"/>
      <c r="AN18" s="242"/>
      <c r="AO18" s="242"/>
      <c r="AP18" s="242"/>
      <c r="AQ18" s="242"/>
      <c r="AR18" s="242"/>
      <c r="AS18" s="242"/>
      <c r="AT18" s="242"/>
      <c r="AU18" s="242"/>
      <c r="AV18" s="242"/>
      <c r="AW18" s="242"/>
    </row>
    <row r="19" spans="2:49" ht="13.5" hidden="1" customHeight="1" x14ac:dyDescent="0.25">
      <c r="B19" s="72"/>
      <c r="H19" s="242"/>
      <c r="I19" s="242"/>
      <c r="J19" s="242"/>
      <c r="K19" s="242"/>
      <c r="L19" s="242"/>
      <c r="M19" s="242"/>
      <c r="N19" s="242"/>
      <c r="O19" s="242"/>
      <c r="P19" s="242"/>
      <c r="Q19" s="242"/>
      <c r="R19" s="242"/>
      <c r="S19" s="242"/>
      <c r="T19" s="242"/>
      <c r="U19" s="242"/>
      <c r="V19" s="242"/>
      <c r="W19" s="242"/>
      <c r="X19" s="242"/>
      <c r="Y19" s="242"/>
      <c r="Z19" s="242"/>
      <c r="AA19" s="242"/>
      <c r="AB19" s="242"/>
      <c r="AC19" s="242"/>
      <c r="AD19" s="242"/>
      <c r="AE19" s="242"/>
      <c r="AF19" s="242"/>
      <c r="AG19" s="242"/>
      <c r="AH19" s="242"/>
      <c r="AI19" s="242"/>
      <c r="AJ19" s="242"/>
      <c r="AK19" s="242"/>
      <c r="AL19" s="242"/>
      <c r="AM19" s="242"/>
      <c r="AN19" s="242"/>
      <c r="AO19" s="242"/>
      <c r="AP19" s="242"/>
      <c r="AQ19" s="242"/>
      <c r="AR19" s="242"/>
      <c r="AS19" s="242"/>
      <c r="AT19" s="242"/>
      <c r="AU19" s="242"/>
      <c r="AV19" s="242"/>
      <c r="AW19" s="242"/>
    </row>
    <row r="20" spans="2:49" ht="13.5" hidden="1" customHeight="1" x14ac:dyDescent="0.25">
      <c r="B20" s="72"/>
      <c r="H20" s="242"/>
      <c r="I20" s="242"/>
      <c r="J20" s="242"/>
      <c r="K20" s="242"/>
      <c r="L20" s="242"/>
      <c r="M20" s="242"/>
      <c r="N20" s="242"/>
      <c r="O20" s="242"/>
      <c r="P20" s="242"/>
      <c r="Q20" s="243"/>
      <c r="R20" s="243"/>
      <c r="S20" s="243"/>
      <c r="T20" s="243"/>
      <c r="U20" s="243"/>
      <c r="V20" s="243"/>
      <c r="W20" s="243"/>
      <c r="X20" s="243"/>
      <c r="Y20" s="243"/>
      <c r="Z20" s="243"/>
      <c r="AA20" s="243"/>
      <c r="AB20" s="243"/>
      <c r="AC20" s="243"/>
      <c r="AD20" s="243"/>
      <c r="AE20" s="243"/>
      <c r="AF20" s="243"/>
      <c r="AG20" s="243"/>
      <c r="AH20" s="243"/>
      <c r="AI20" s="242"/>
      <c r="AJ20" s="243"/>
      <c r="AK20" s="243"/>
      <c r="AL20" s="243"/>
      <c r="AM20" s="243"/>
      <c r="AN20" s="243"/>
      <c r="AO20" s="243"/>
      <c r="AP20" s="243"/>
      <c r="AQ20" s="243"/>
      <c r="AR20" s="243"/>
      <c r="AS20" s="243"/>
      <c r="AT20" s="243"/>
      <c r="AU20" s="243"/>
      <c r="AV20" s="243"/>
      <c r="AW20" s="242"/>
    </row>
    <row r="21" spans="2:49" ht="17.25" customHeight="1" x14ac:dyDescent="0.25">
      <c r="B21" s="244" t="s">
        <v>296</v>
      </c>
      <c r="C21" s="245"/>
      <c r="D21" s="245"/>
      <c r="E21" s="245"/>
      <c r="F21" s="245"/>
      <c r="G21" s="245"/>
      <c r="H21" s="245"/>
      <c r="I21" s="84"/>
      <c r="J21" s="84"/>
      <c r="K21" s="84"/>
      <c r="L21" s="84"/>
      <c r="M21" s="84"/>
      <c r="N21" s="84"/>
      <c r="O21" s="84"/>
      <c r="P21" s="25"/>
      <c r="Q21" s="82"/>
      <c r="R21" s="246" t="s">
        <v>215</v>
      </c>
      <c r="S21" s="246"/>
      <c r="T21" s="246"/>
      <c r="U21" s="246"/>
      <c r="V21" s="246"/>
      <c r="W21" s="246"/>
      <c r="X21" s="246"/>
      <c r="Y21" s="246"/>
      <c r="Z21" s="246"/>
      <c r="AA21" s="246"/>
      <c r="AB21" s="246"/>
      <c r="AC21" s="246"/>
      <c r="AD21" s="246"/>
      <c r="AE21" s="246"/>
      <c r="AF21" s="85"/>
      <c r="AG21" s="246" t="s">
        <v>290</v>
      </c>
      <c r="AH21" s="246"/>
      <c r="AI21" s="246"/>
      <c r="AJ21" s="246"/>
      <c r="AK21" s="246"/>
      <c r="AL21" s="246"/>
      <c r="AM21" s="246"/>
      <c r="AN21" s="246"/>
      <c r="AO21" s="246"/>
      <c r="AP21" s="246"/>
      <c r="AQ21" s="246"/>
      <c r="AR21" s="246"/>
      <c r="AS21" s="246"/>
      <c r="AT21" s="248"/>
      <c r="AU21" s="248"/>
      <c r="AV21" s="248"/>
      <c r="AW21" s="84"/>
    </row>
    <row r="22" spans="2:49" ht="13.5" customHeight="1" x14ac:dyDescent="0.25">
      <c r="B22" s="249" t="s">
        <v>300</v>
      </c>
      <c r="C22" s="249"/>
      <c r="D22" s="249"/>
      <c r="E22" s="249"/>
      <c r="F22" s="249"/>
      <c r="G22" s="249"/>
      <c r="H22" s="249"/>
      <c r="I22" s="25"/>
      <c r="J22" s="25"/>
      <c r="K22" s="25"/>
      <c r="L22" s="25"/>
      <c r="M22" s="25"/>
      <c r="N22" s="25"/>
      <c r="O22" s="25"/>
      <c r="P22" s="25"/>
      <c r="Q22" s="25"/>
      <c r="R22" s="247"/>
      <c r="S22" s="247"/>
      <c r="T22" s="247"/>
      <c r="U22" s="247"/>
      <c r="V22" s="247"/>
      <c r="W22" s="247"/>
      <c r="X22" s="247"/>
      <c r="Y22" s="247"/>
      <c r="Z22" s="247"/>
      <c r="AA22" s="247"/>
      <c r="AB22" s="247"/>
      <c r="AC22" s="247"/>
      <c r="AD22" s="247"/>
      <c r="AE22" s="247"/>
      <c r="AF22" s="85"/>
      <c r="AG22" s="247"/>
      <c r="AH22" s="247"/>
      <c r="AI22" s="247"/>
      <c r="AJ22" s="247"/>
      <c r="AK22" s="247"/>
      <c r="AL22" s="247"/>
      <c r="AM22" s="247"/>
      <c r="AN22" s="247"/>
      <c r="AO22" s="247"/>
      <c r="AP22" s="247"/>
      <c r="AQ22" s="247"/>
      <c r="AR22" s="247"/>
      <c r="AS22" s="247"/>
      <c r="AT22" s="23"/>
      <c r="AU22" s="25"/>
      <c r="AV22" s="23"/>
      <c r="AW22" s="23"/>
    </row>
    <row r="23" spans="2:49" ht="18.75" customHeight="1" x14ac:dyDescent="0.25">
      <c r="B23" s="236"/>
      <c r="C23" s="236"/>
      <c r="D23" s="236"/>
      <c r="E23" s="236"/>
      <c r="F23" s="236"/>
      <c r="G23" s="236"/>
      <c r="H23" s="236"/>
      <c r="I23" s="236"/>
      <c r="J23" s="236"/>
      <c r="K23" s="236"/>
      <c r="L23" s="236"/>
      <c r="M23" s="236"/>
      <c r="N23" s="236"/>
      <c r="O23" s="236"/>
      <c r="P23" s="236"/>
      <c r="Q23" s="27"/>
      <c r="R23" s="27"/>
      <c r="S23" s="27"/>
      <c r="T23" s="27"/>
      <c r="U23" s="27"/>
      <c r="V23" s="237"/>
      <c r="W23" s="237"/>
      <c r="X23" s="237"/>
      <c r="Y23" s="237"/>
      <c r="Z23" s="237"/>
      <c r="AA23" s="237"/>
      <c r="AB23" s="237"/>
      <c r="AC23" s="237"/>
      <c r="AD23" s="237"/>
      <c r="AE23" s="237"/>
      <c r="AF23" s="237"/>
      <c r="AG23" s="237"/>
      <c r="AH23" s="237"/>
      <c r="AI23" s="237"/>
      <c r="AJ23" s="237"/>
      <c r="AK23" s="237"/>
      <c r="AL23" s="237"/>
      <c r="AM23" s="237"/>
      <c r="AN23" s="237"/>
      <c r="AO23" s="237"/>
      <c r="AP23" s="237"/>
      <c r="AQ23" s="237"/>
      <c r="AR23" s="237"/>
      <c r="AS23" s="237"/>
      <c r="AT23" s="237"/>
      <c r="AU23" s="237"/>
      <c r="AV23" s="237"/>
      <c r="AW23" s="237"/>
    </row>
    <row r="24" spans="2:49" ht="13.5" customHeight="1" x14ac:dyDescent="0.25"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238"/>
      <c r="W24" s="238"/>
      <c r="X24" s="238"/>
      <c r="Y24" s="238"/>
      <c r="Z24" s="238"/>
      <c r="AA24" s="238"/>
      <c r="AB24" s="238"/>
      <c r="AC24" s="238"/>
      <c r="AD24" s="238"/>
      <c r="AE24" s="238"/>
      <c r="AF24" s="238"/>
      <c r="AG24" s="238"/>
      <c r="AH24" s="238"/>
      <c r="AI24" s="238"/>
      <c r="AJ24" s="238"/>
      <c r="AK24" s="238"/>
      <c r="AL24" s="238"/>
      <c r="AM24" s="238"/>
      <c r="AN24" s="238"/>
      <c r="AO24" s="238"/>
      <c r="AP24" s="238"/>
      <c r="AQ24" s="238"/>
      <c r="AR24" s="238"/>
      <c r="AS24" s="238"/>
      <c r="AT24" s="238"/>
      <c r="AU24" s="238"/>
      <c r="AV24" s="238"/>
      <c r="AW24" s="238"/>
    </row>
    <row r="25" spans="2:49" ht="13.5" customHeight="1" x14ac:dyDescent="0.25">
      <c r="M25" s="239"/>
      <c r="N25" s="239"/>
      <c r="O25" s="240"/>
      <c r="P25" s="240"/>
      <c r="Q25" s="240"/>
      <c r="R25" s="240"/>
      <c r="S25" s="240"/>
      <c r="T25" s="239"/>
      <c r="U25" s="239"/>
      <c r="V25" s="241"/>
      <c r="W25" s="241"/>
      <c r="X25" s="241"/>
      <c r="Y25" s="241"/>
      <c r="Z25" s="241"/>
      <c r="AA25" s="241"/>
      <c r="AB25" s="79"/>
      <c r="AC25" s="79"/>
    </row>
    <row r="26" spans="2:49" ht="19.5" customHeight="1" x14ac:dyDescent="0.25">
      <c r="C26" s="234" t="s">
        <v>216</v>
      </c>
      <c r="D26" s="234"/>
      <c r="E26" s="234"/>
      <c r="F26" s="234"/>
      <c r="G26" s="234"/>
      <c r="H26" s="234"/>
      <c r="I26" s="234"/>
    </row>
    <row r="29" spans="2:49" ht="13.5" customHeight="1" x14ac:dyDescent="0.25">
      <c r="C29" s="235" t="s">
        <v>295</v>
      </c>
      <c r="D29" s="235"/>
      <c r="E29" s="235"/>
      <c r="F29" s="235"/>
      <c r="G29" s="235"/>
      <c r="H29" s="235"/>
      <c r="I29" s="235"/>
      <c r="J29" s="235"/>
      <c r="K29" s="235"/>
      <c r="L29" s="235"/>
      <c r="M29" s="235"/>
      <c r="N29" s="235"/>
      <c r="O29" s="235"/>
      <c r="P29" s="235"/>
      <c r="Q29" s="235"/>
      <c r="R29" s="235"/>
      <c r="S29" s="235"/>
      <c r="T29" s="235"/>
      <c r="U29" s="235"/>
      <c r="V29" s="235"/>
      <c r="W29" s="235"/>
      <c r="X29" s="235"/>
      <c r="Y29" s="235"/>
      <c r="Z29" s="235"/>
      <c r="AA29" s="235"/>
      <c r="AB29" s="235"/>
      <c r="AC29" s="235"/>
      <c r="AD29" s="235"/>
      <c r="AE29" s="235"/>
      <c r="AF29" s="235"/>
      <c r="AG29" s="235"/>
      <c r="AH29" s="235"/>
      <c r="AI29" s="235"/>
      <c r="AJ29" s="235"/>
      <c r="AK29" s="235"/>
      <c r="AL29" s="235"/>
      <c r="AM29" s="235"/>
      <c r="AN29" s="235"/>
      <c r="AO29" s="235"/>
      <c r="AP29" s="235"/>
      <c r="AQ29" s="235"/>
      <c r="AR29" s="235"/>
      <c r="AS29" s="235"/>
      <c r="AT29" s="235"/>
      <c r="AU29" s="235"/>
    </row>
    <row r="31" spans="2:49" ht="13.5" customHeight="1" x14ac:dyDescent="0.25">
      <c r="C31" s="235" t="s">
        <v>289</v>
      </c>
      <c r="D31" s="235"/>
      <c r="E31" s="235"/>
      <c r="F31" s="235"/>
      <c r="G31" s="235"/>
    </row>
    <row r="33" spans="7:7" ht="13.5" customHeight="1" x14ac:dyDescent="0.25">
      <c r="G33" s="87"/>
    </row>
  </sheetData>
  <mergeCells count="42">
    <mergeCell ref="C31:G31"/>
    <mergeCell ref="B10:D10"/>
    <mergeCell ref="H10:AJ10"/>
    <mergeCell ref="B1:AW1"/>
    <mergeCell ref="B2:AW2"/>
    <mergeCell ref="C4:H4"/>
    <mergeCell ref="AM4:AU4"/>
    <mergeCell ref="C5:H5"/>
    <mergeCell ref="AL5:AO5"/>
    <mergeCell ref="AS5:AV5"/>
    <mergeCell ref="C6:J6"/>
    <mergeCell ref="AM6:AU6"/>
    <mergeCell ref="B7:AW7"/>
    <mergeCell ref="B8:AW8"/>
    <mergeCell ref="B9:AW9"/>
    <mergeCell ref="H19:AW19"/>
    <mergeCell ref="B11:D11"/>
    <mergeCell ref="H11:AV11"/>
    <mergeCell ref="B12:H12"/>
    <mergeCell ref="B13:H13"/>
    <mergeCell ref="R13:AB13"/>
    <mergeCell ref="AG13:AJ13"/>
    <mergeCell ref="B14:G14"/>
    <mergeCell ref="H15:AW15"/>
    <mergeCell ref="H16:AW16"/>
    <mergeCell ref="H17:AW17"/>
    <mergeCell ref="H18:AW18"/>
    <mergeCell ref="H20:AW20"/>
    <mergeCell ref="B21:H21"/>
    <mergeCell ref="R21:AE22"/>
    <mergeCell ref="AG21:AS22"/>
    <mergeCell ref="AT21:AV21"/>
    <mergeCell ref="B22:H22"/>
    <mergeCell ref="C26:I26"/>
    <mergeCell ref="C29:AU29"/>
    <mergeCell ref="B23:P23"/>
    <mergeCell ref="V23:AW23"/>
    <mergeCell ref="V24:AW24"/>
    <mergeCell ref="M25:N25"/>
    <mergeCell ref="O25:S25"/>
    <mergeCell ref="T25:U25"/>
    <mergeCell ref="V25:AA25"/>
  </mergeCells>
  <printOptions horizontalCentered="1"/>
  <pageMargins left="0.35433070866141736" right="0.74803149606299213" top="0.59055118110236227" bottom="0.98425196850393704" header="0" footer="0"/>
  <pageSetup paperSize="9" scale="69" orientation="landscape" r:id="rId1"/>
  <headerFooter alignWithMargins="0"/>
  <colBreaks count="1" manualBreakCount="1">
    <brk id="4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BQ40"/>
  <sheetViews>
    <sheetView zoomScale="110" zoomScaleNormal="110" workbookViewId="0">
      <selection activeCell="A27" sqref="A27:AC27"/>
    </sheetView>
  </sheetViews>
  <sheetFormatPr defaultColWidth="12.5703125" defaultRowHeight="15" customHeight="1" x14ac:dyDescent="0.15"/>
  <cols>
    <col min="1" max="1" width="4.5703125" style="90" customWidth="1"/>
    <col min="2" max="26" width="2.85546875" style="90" customWidth="1"/>
    <col min="27" max="27" width="2.85546875" style="161" customWidth="1"/>
    <col min="28" max="36" width="2.85546875" style="90" customWidth="1"/>
    <col min="37" max="43" width="3.28515625" style="90" customWidth="1"/>
    <col min="44" max="44" width="3.42578125" style="90" customWidth="1"/>
    <col min="45" max="53" width="2.85546875" style="90" customWidth="1"/>
    <col min="54" max="54" width="1.5703125" style="90" customWidth="1"/>
    <col min="55" max="55" width="2.28515625" style="90" customWidth="1"/>
    <col min="56" max="56" width="2.85546875" style="90" customWidth="1"/>
    <col min="57" max="57" width="2" style="90" customWidth="1"/>
    <col min="58" max="58" width="3.7109375" style="90" customWidth="1"/>
    <col min="59" max="59" width="3" style="90" customWidth="1"/>
    <col min="60" max="60" width="2.85546875" style="90" customWidth="1"/>
    <col min="61" max="61" width="1.5703125" style="90" customWidth="1"/>
    <col min="62" max="68" width="2.85546875" style="90" customWidth="1"/>
    <col min="69" max="256" width="12.5703125" style="90"/>
    <col min="257" max="257" width="4.5703125" style="90" customWidth="1"/>
    <col min="258" max="309" width="2.85546875" style="90" customWidth="1"/>
    <col min="310" max="310" width="1.5703125" style="90" customWidth="1"/>
    <col min="311" max="312" width="2.85546875" style="90" customWidth="1"/>
    <col min="313" max="313" width="2" style="90" customWidth="1"/>
    <col min="314" max="314" width="2.85546875" style="90" customWidth="1"/>
    <col min="315" max="315" width="1.85546875" style="90" customWidth="1"/>
    <col min="316" max="316" width="2.85546875" style="90" customWidth="1"/>
    <col min="317" max="317" width="1.5703125" style="90" customWidth="1"/>
    <col min="318" max="324" width="2.85546875" style="90" customWidth="1"/>
    <col min="325" max="512" width="12.5703125" style="90"/>
    <col min="513" max="513" width="4.5703125" style="90" customWidth="1"/>
    <col min="514" max="565" width="2.85546875" style="90" customWidth="1"/>
    <col min="566" max="566" width="1.5703125" style="90" customWidth="1"/>
    <col min="567" max="568" width="2.85546875" style="90" customWidth="1"/>
    <col min="569" max="569" width="2" style="90" customWidth="1"/>
    <col min="570" max="570" width="2.85546875" style="90" customWidth="1"/>
    <col min="571" max="571" width="1.85546875" style="90" customWidth="1"/>
    <col min="572" max="572" width="2.85546875" style="90" customWidth="1"/>
    <col min="573" max="573" width="1.5703125" style="90" customWidth="1"/>
    <col min="574" max="580" width="2.85546875" style="90" customWidth="1"/>
    <col min="581" max="768" width="12.5703125" style="90"/>
    <col min="769" max="769" width="4.5703125" style="90" customWidth="1"/>
    <col min="770" max="821" width="2.85546875" style="90" customWidth="1"/>
    <col min="822" max="822" width="1.5703125" style="90" customWidth="1"/>
    <col min="823" max="824" width="2.85546875" style="90" customWidth="1"/>
    <col min="825" max="825" width="2" style="90" customWidth="1"/>
    <col min="826" max="826" width="2.85546875" style="90" customWidth="1"/>
    <col min="827" max="827" width="1.85546875" style="90" customWidth="1"/>
    <col min="828" max="828" width="2.85546875" style="90" customWidth="1"/>
    <col min="829" max="829" width="1.5703125" style="90" customWidth="1"/>
    <col min="830" max="836" width="2.85546875" style="90" customWidth="1"/>
    <col min="837" max="1024" width="12.5703125" style="90"/>
    <col min="1025" max="1025" width="4.5703125" style="90" customWidth="1"/>
    <col min="1026" max="1077" width="2.85546875" style="90" customWidth="1"/>
    <col min="1078" max="1078" width="1.5703125" style="90" customWidth="1"/>
    <col min="1079" max="1080" width="2.85546875" style="90" customWidth="1"/>
    <col min="1081" max="1081" width="2" style="90" customWidth="1"/>
    <col min="1082" max="1082" width="2.85546875" style="90" customWidth="1"/>
    <col min="1083" max="1083" width="1.85546875" style="90" customWidth="1"/>
    <col min="1084" max="1084" width="2.85546875" style="90" customWidth="1"/>
    <col min="1085" max="1085" width="1.5703125" style="90" customWidth="1"/>
    <col min="1086" max="1092" width="2.85546875" style="90" customWidth="1"/>
    <col min="1093" max="1280" width="12.5703125" style="90"/>
    <col min="1281" max="1281" width="4.5703125" style="90" customWidth="1"/>
    <col min="1282" max="1333" width="2.85546875" style="90" customWidth="1"/>
    <col min="1334" max="1334" width="1.5703125" style="90" customWidth="1"/>
    <col min="1335" max="1336" width="2.85546875" style="90" customWidth="1"/>
    <col min="1337" max="1337" width="2" style="90" customWidth="1"/>
    <col min="1338" max="1338" width="2.85546875" style="90" customWidth="1"/>
    <col min="1339" max="1339" width="1.85546875" style="90" customWidth="1"/>
    <col min="1340" max="1340" width="2.85546875" style="90" customWidth="1"/>
    <col min="1341" max="1341" width="1.5703125" style="90" customWidth="1"/>
    <col min="1342" max="1348" width="2.85546875" style="90" customWidth="1"/>
    <col min="1349" max="1536" width="12.5703125" style="90"/>
    <col min="1537" max="1537" width="4.5703125" style="90" customWidth="1"/>
    <col min="1538" max="1589" width="2.85546875" style="90" customWidth="1"/>
    <col min="1590" max="1590" width="1.5703125" style="90" customWidth="1"/>
    <col min="1591" max="1592" width="2.85546875" style="90" customWidth="1"/>
    <col min="1593" max="1593" width="2" style="90" customWidth="1"/>
    <col min="1594" max="1594" width="2.85546875" style="90" customWidth="1"/>
    <col min="1595" max="1595" width="1.85546875" style="90" customWidth="1"/>
    <col min="1596" max="1596" width="2.85546875" style="90" customWidth="1"/>
    <col min="1597" max="1597" width="1.5703125" style="90" customWidth="1"/>
    <col min="1598" max="1604" width="2.85546875" style="90" customWidth="1"/>
    <col min="1605" max="1792" width="12.5703125" style="90"/>
    <col min="1793" max="1793" width="4.5703125" style="90" customWidth="1"/>
    <col min="1794" max="1845" width="2.85546875" style="90" customWidth="1"/>
    <col min="1846" max="1846" width="1.5703125" style="90" customWidth="1"/>
    <col min="1847" max="1848" width="2.85546875" style="90" customWidth="1"/>
    <col min="1849" max="1849" width="2" style="90" customWidth="1"/>
    <col min="1850" max="1850" width="2.85546875" style="90" customWidth="1"/>
    <col min="1851" max="1851" width="1.85546875" style="90" customWidth="1"/>
    <col min="1852" max="1852" width="2.85546875" style="90" customWidth="1"/>
    <col min="1853" max="1853" width="1.5703125" style="90" customWidth="1"/>
    <col min="1854" max="1860" width="2.85546875" style="90" customWidth="1"/>
    <col min="1861" max="2048" width="12.5703125" style="90"/>
    <col min="2049" max="2049" width="4.5703125" style="90" customWidth="1"/>
    <col min="2050" max="2101" width="2.85546875" style="90" customWidth="1"/>
    <col min="2102" max="2102" width="1.5703125" style="90" customWidth="1"/>
    <col min="2103" max="2104" width="2.85546875" style="90" customWidth="1"/>
    <col min="2105" max="2105" width="2" style="90" customWidth="1"/>
    <col min="2106" max="2106" width="2.85546875" style="90" customWidth="1"/>
    <col min="2107" max="2107" width="1.85546875" style="90" customWidth="1"/>
    <col min="2108" max="2108" width="2.85546875" style="90" customWidth="1"/>
    <col min="2109" max="2109" width="1.5703125" style="90" customWidth="1"/>
    <col min="2110" max="2116" width="2.85546875" style="90" customWidth="1"/>
    <col min="2117" max="2304" width="12.5703125" style="90"/>
    <col min="2305" max="2305" width="4.5703125" style="90" customWidth="1"/>
    <col min="2306" max="2357" width="2.85546875" style="90" customWidth="1"/>
    <col min="2358" max="2358" width="1.5703125" style="90" customWidth="1"/>
    <col min="2359" max="2360" width="2.85546875" style="90" customWidth="1"/>
    <col min="2361" max="2361" width="2" style="90" customWidth="1"/>
    <col min="2362" max="2362" width="2.85546875" style="90" customWidth="1"/>
    <col min="2363" max="2363" width="1.85546875" style="90" customWidth="1"/>
    <col min="2364" max="2364" width="2.85546875" style="90" customWidth="1"/>
    <col min="2365" max="2365" width="1.5703125" style="90" customWidth="1"/>
    <col min="2366" max="2372" width="2.85546875" style="90" customWidth="1"/>
    <col min="2373" max="2560" width="12.5703125" style="90"/>
    <col min="2561" max="2561" width="4.5703125" style="90" customWidth="1"/>
    <col min="2562" max="2613" width="2.85546875" style="90" customWidth="1"/>
    <col min="2614" max="2614" width="1.5703125" style="90" customWidth="1"/>
    <col min="2615" max="2616" width="2.85546875" style="90" customWidth="1"/>
    <col min="2617" max="2617" width="2" style="90" customWidth="1"/>
    <col min="2618" max="2618" width="2.85546875" style="90" customWidth="1"/>
    <col min="2619" max="2619" width="1.85546875" style="90" customWidth="1"/>
    <col min="2620" max="2620" width="2.85546875" style="90" customWidth="1"/>
    <col min="2621" max="2621" width="1.5703125" style="90" customWidth="1"/>
    <col min="2622" max="2628" width="2.85546875" style="90" customWidth="1"/>
    <col min="2629" max="2816" width="12.5703125" style="90"/>
    <col min="2817" max="2817" width="4.5703125" style="90" customWidth="1"/>
    <col min="2818" max="2869" width="2.85546875" style="90" customWidth="1"/>
    <col min="2870" max="2870" width="1.5703125" style="90" customWidth="1"/>
    <col min="2871" max="2872" width="2.85546875" style="90" customWidth="1"/>
    <col min="2873" max="2873" width="2" style="90" customWidth="1"/>
    <col min="2874" max="2874" width="2.85546875" style="90" customWidth="1"/>
    <col min="2875" max="2875" width="1.85546875" style="90" customWidth="1"/>
    <col min="2876" max="2876" width="2.85546875" style="90" customWidth="1"/>
    <col min="2877" max="2877" width="1.5703125" style="90" customWidth="1"/>
    <col min="2878" max="2884" width="2.85546875" style="90" customWidth="1"/>
    <col min="2885" max="3072" width="12.5703125" style="90"/>
    <col min="3073" max="3073" width="4.5703125" style="90" customWidth="1"/>
    <col min="3074" max="3125" width="2.85546875" style="90" customWidth="1"/>
    <col min="3126" max="3126" width="1.5703125" style="90" customWidth="1"/>
    <col min="3127" max="3128" width="2.85546875" style="90" customWidth="1"/>
    <col min="3129" max="3129" width="2" style="90" customWidth="1"/>
    <col min="3130" max="3130" width="2.85546875" style="90" customWidth="1"/>
    <col min="3131" max="3131" width="1.85546875" style="90" customWidth="1"/>
    <col min="3132" max="3132" width="2.85546875" style="90" customWidth="1"/>
    <col min="3133" max="3133" width="1.5703125" style="90" customWidth="1"/>
    <col min="3134" max="3140" width="2.85546875" style="90" customWidth="1"/>
    <col min="3141" max="3328" width="12.5703125" style="90"/>
    <col min="3329" max="3329" width="4.5703125" style="90" customWidth="1"/>
    <col min="3330" max="3381" width="2.85546875" style="90" customWidth="1"/>
    <col min="3382" max="3382" width="1.5703125" style="90" customWidth="1"/>
    <col min="3383" max="3384" width="2.85546875" style="90" customWidth="1"/>
    <col min="3385" max="3385" width="2" style="90" customWidth="1"/>
    <col min="3386" max="3386" width="2.85546875" style="90" customWidth="1"/>
    <col min="3387" max="3387" width="1.85546875" style="90" customWidth="1"/>
    <col min="3388" max="3388" width="2.85546875" style="90" customWidth="1"/>
    <col min="3389" max="3389" width="1.5703125" style="90" customWidth="1"/>
    <col min="3390" max="3396" width="2.85546875" style="90" customWidth="1"/>
    <col min="3397" max="3584" width="12.5703125" style="90"/>
    <col min="3585" max="3585" width="4.5703125" style="90" customWidth="1"/>
    <col min="3586" max="3637" width="2.85546875" style="90" customWidth="1"/>
    <col min="3638" max="3638" width="1.5703125" style="90" customWidth="1"/>
    <col min="3639" max="3640" width="2.85546875" style="90" customWidth="1"/>
    <col min="3641" max="3641" width="2" style="90" customWidth="1"/>
    <col min="3642" max="3642" width="2.85546875" style="90" customWidth="1"/>
    <col min="3643" max="3643" width="1.85546875" style="90" customWidth="1"/>
    <col min="3644" max="3644" width="2.85546875" style="90" customWidth="1"/>
    <col min="3645" max="3645" width="1.5703125" style="90" customWidth="1"/>
    <col min="3646" max="3652" width="2.85546875" style="90" customWidth="1"/>
    <col min="3653" max="3840" width="12.5703125" style="90"/>
    <col min="3841" max="3841" width="4.5703125" style="90" customWidth="1"/>
    <col min="3842" max="3893" width="2.85546875" style="90" customWidth="1"/>
    <col min="3894" max="3894" width="1.5703125" style="90" customWidth="1"/>
    <col min="3895" max="3896" width="2.85546875" style="90" customWidth="1"/>
    <col min="3897" max="3897" width="2" style="90" customWidth="1"/>
    <col min="3898" max="3898" width="2.85546875" style="90" customWidth="1"/>
    <col min="3899" max="3899" width="1.85546875" style="90" customWidth="1"/>
    <col min="3900" max="3900" width="2.85546875" style="90" customWidth="1"/>
    <col min="3901" max="3901" width="1.5703125" style="90" customWidth="1"/>
    <col min="3902" max="3908" width="2.85546875" style="90" customWidth="1"/>
    <col min="3909" max="4096" width="12.5703125" style="90"/>
    <col min="4097" max="4097" width="4.5703125" style="90" customWidth="1"/>
    <col min="4098" max="4149" width="2.85546875" style="90" customWidth="1"/>
    <col min="4150" max="4150" width="1.5703125" style="90" customWidth="1"/>
    <col min="4151" max="4152" width="2.85546875" style="90" customWidth="1"/>
    <col min="4153" max="4153" width="2" style="90" customWidth="1"/>
    <col min="4154" max="4154" width="2.85546875" style="90" customWidth="1"/>
    <col min="4155" max="4155" width="1.85546875" style="90" customWidth="1"/>
    <col min="4156" max="4156" width="2.85546875" style="90" customWidth="1"/>
    <col min="4157" max="4157" width="1.5703125" style="90" customWidth="1"/>
    <col min="4158" max="4164" width="2.85546875" style="90" customWidth="1"/>
    <col min="4165" max="4352" width="12.5703125" style="90"/>
    <col min="4353" max="4353" width="4.5703125" style="90" customWidth="1"/>
    <col min="4354" max="4405" width="2.85546875" style="90" customWidth="1"/>
    <col min="4406" max="4406" width="1.5703125" style="90" customWidth="1"/>
    <col min="4407" max="4408" width="2.85546875" style="90" customWidth="1"/>
    <col min="4409" max="4409" width="2" style="90" customWidth="1"/>
    <col min="4410" max="4410" width="2.85546875" style="90" customWidth="1"/>
    <col min="4411" max="4411" width="1.85546875" style="90" customWidth="1"/>
    <col min="4412" max="4412" width="2.85546875" style="90" customWidth="1"/>
    <col min="4413" max="4413" width="1.5703125" style="90" customWidth="1"/>
    <col min="4414" max="4420" width="2.85546875" style="90" customWidth="1"/>
    <col min="4421" max="4608" width="12.5703125" style="90"/>
    <col min="4609" max="4609" width="4.5703125" style="90" customWidth="1"/>
    <col min="4610" max="4661" width="2.85546875" style="90" customWidth="1"/>
    <col min="4662" max="4662" width="1.5703125" style="90" customWidth="1"/>
    <col min="4663" max="4664" width="2.85546875" style="90" customWidth="1"/>
    <col min="4665" max="4665" width="2" style="90" customWidth="1"/>
    <col min="4666" max="4666" width="2.85546875" style="90" customWidth="1"/>
    <col min="4667" max="4667" width="1.85546875" style="90" customWidth="1"/>
    <col min="4668" max="4668" width="2.85546875" style="90" customWidth="1"/>
    <col min="4669" max="4669" width="1.5703125" style="90" customWidth="1"/>
    <col min="4670" max="4676" width="2.85546875" style="90" customWidth="1"/>
    <col min="4677" max="4864" width="12.5703125" style="90"/>
    <col min="4865" max="4865" width="4.5703125" style="90" customWidth="1"/>
    <col min="4866" max="4917" width="2.85546875" style="90" customWidth="1"/>
    <col min="4918" max="4918" width="1.5703125" style="90" customWidth="1"/>
    <col min="4919" max="4920" width="2.85546875" style="90" customWidth="1"/>
    <col min="4921" max="4921" width="2" style="90" customWidth="1"/>
    <col min="4922" max="4922" width="2.85546875" style="90" customWidth="1"/>
    <col min="4923" max="4923" width="1.85546875" style="90" customWidth="1"/>
    <col min="4924" max="4924" width="2.85546875" style="90" customWidth="1"/>
    <col min="4925" max="4925" width="1.5703125" style="90" customWidth="1"/>
    <col min="4926" max="4932" width="2.85546875" style="90" customWidth="1"/>
    <col min="4933" max="5120" width="12.5703125" style="90"/>
    <col min="5121" max="5121" width="4.5703125" style="90" customWidth="1"/>
    <col min="5122" max="5173" width="2.85546875" style="90" customWidth="1"/>
    <col min="5174" max="5174" width="1.5703125" style="90" customWidth="1"/>
    <col min="5175" max="5176" width="2.85546875" style="90" customWidth="1"/>
    <col min="5177" max="5177" width="2" style="90" customWidth="1"/>
    <col min="5178" max="5178" width="2.85546875" style="90" customWidth="1"/>
    <col min="5179" max="5179" width="1.85546875" style="90" customWidth="1"/>
    <col min="5180" max="5180" width="2.85546875" style="90" customWidth="1"/>
    <col min="5181" max="5181" width="1.5703125" style="90" customWidth="1"/>
    <col min="5182" max="5188" width="2.85546875" style="90" customWidth="1"/>
    <col min="5189" max="5376" width="12.5703125" style="90"/>
    <col min="5377" max="5377" width="4.5703125" style="90" customWidth="1"/>
    <col min="5378" max="5429" width="2.85546875" style="90" customWidth="1"/>
    <col min="5430" max="5430" width="1.5703125" style="90" customWidth="1"/>
    <col min="5431" max="5432" width="2.85546875" style="90" customWidth="1"/>
    <col min="5433" max="5433" width="2" style="90" customWidth="1"/>
    <col min="5434" max="5434" width="2.85546875" style="90" customWidth="1"/>
    <col min="5435" max="5435" width="1.85546875" style="90" customWidth="1"/>
    <col min="5436" max="5436" width="2.85546875" style="90" customWidth="1"/>
    <col min="5437" max="5437" width="1.5703125" style="90" customWidth="1"/>
    <col min="5438" max="5444" width="2.85546875" style="90" customWidth="1"/>
    <col min="5445" max="5632" width="12.5703125" style="90"/>
    <col min="5633" max="5633" width="4.5703125" style="90" customWidth="1"/>
    <col min="5634" max="5685" width="2.85546875" style="90" customWidth="1"/>
    <col min="5686" max="5686" width="1.5703125" style="90" customWidth="1"/>
    <col min="5687" max="5688" width="2.85546875" style="90" customWidth="1"/>
    <col min="5689" max="5689" width="2" style="90" customWidth="1"/>
    <col min="5690" max="5690" width="2.85546875" style="90" customWidth="1"/>
    <col min="5691" max="5691" width="1.85546875" style="90" customWidth="1"/>
    <col min="5692" max="5692" width="2.85546875" style="90" customWidth="1"/>
    <col min="5693" max="5693" width="1.5703125" style="90" customWidth="1"/>
    <col min="5694" max="5700" width="2.85546875" style="90" customWidth="1"/>
    <col min="5701" max="5888" width="12.5703125" style="90"/>
    <col min="5889" max="5889" width="4.5703125" style="90" customWidth="1"/>
    <col min="5890" max="5941" width="2.85546875" style="90" customWidth="1"/>
    <col min="5942" max="5942" width="1.5703125" style="90" customWidth="1"/>
    <col min="5943" max="5944" width="2.85546875" style="90" customWidth="1"/>
    <col min="5945" max="5945" width="2" style="90" customWidth="1"/>
    <col min="5946" max="5946" width="2.85546875" style="90" customWidth="1"/>
    <col min="5947" max="5947" width="1.85546875" style="90" customWidth="1"/>
    <col min="5948" max="5948" width="2.85546875" style="90" customWidth="1"/>
    <col min="5949" max="5949" width="1.5703125" style="90" customWidth="1"/>
    <col min="5950" max="5956" width="2.85546875" style="90" customWidth="1"/>
    <col min="5957" max="6144" width="12.5703125" style="90"/>
    <col min="6145" max="6145" width="4.5703125" style="90" customWidth="1"/>
    <col min="6146" max="6197" width="2.85546875" style="90" customWidth="1"/>
    <col min="6198" max="6198" width="1.5703125" style="90" customWidth="1"/>
    <col min="6199" max="6200" width="2.85546875" style="90" customWidth="1"/>
    <col min="6201" max="6201" width="2" style="90" customWidth="1"/>
    <col min="6202" max="6202" width="2.85546875" style="90" customWidth="1"/>
    <col min="6203" max="6203" width="1.85546875" style="90" customWidth="1"/>
    <col min="6204" max="6204" width="2.85546875" style="90" customWidth="1"/>
    <col min="6205" max="6205" width="1.5703125" style="90" customWidth="1"/>
    <col min="6206" max="6212" width="2.85546875" style="90" customWidth="1"/>
    <col min="6213" max="6400" width="12.5703125" style="90"/>
    <col min="6401" max="6401" width="4.5703125" style="90" customWidth="1"/>
    <col min="6402" max="6453" width="2.85546875" style="90" customWidth="1"/>
    <col min="6454" max="6454" width="1.5703125" style="90" customWidth="1"/>
    <col min="6455" max="6456" width="2.85546875" style="90" customWidth="1"/>
    <col min="6457" max="6457" width="2" style="90" customWidth="1"/>
    <col min="6458" max="6458" width="2.85546875" style="90" customWidth="1"/>
    <col min="6459" max="6459" width="1.85546875" style="90" customWidth="1"/>
    <col min="6460" max="6460" width="2.85546875" style="90" customWidth="1"/>
    <col min="6461" max="6461" width="1.5703125" style="90" customWidth="1"/>
    <col min="6462" max="6468" width="2.85546875" style="90" customWidth="1"/>
    <col min="6469" max="6656" width="12.5703125" style="90"/>
    <col min="6657" max="6657" width="4.5703125" style="90" customWidth="1"/>
    <col min="6658" max="6709" width="2.85546875" style="90" customWidth="1"/>
    <col min="6710" max="6710" width="1.5703125" style="90" customWidth="1"/>
    <col min="6711" max="6712" width="2.85546875" style="90" customWidth="1"/>
    <col min="6713" max="6713" width="2" style="90" customWidth="1"/>
    <col min="6714" max="6714" width="2.85546875" style="90" customWidth="1"/>
    <col min="6715" max="6715" width="1.85546875" style="90" customWidth="1"/>
    <col min="6716" max="6716" width="2.85546875" style="90" customWidth="1"/>
    <col min="6717" max="6717" width="1.5703125" style="90" customWidth="1"/>
    <col min="6718" max="6724" width="2.85546875" style="90" customWidth="1"/>
    <col min="6725" max="6912" width="12.5703125" style="90"/>
    <col min="6913" max="6913" width="4.5703125" style="90" customWidth="1"/>
    <col min="6914" max="6965" width="2.85546875" style="90" customWidth="1"/>
    <col min="6966" max="6966" width="1.5703125" style="90" customWidth="1"/>
    <col min="6967" max="6968" width="2.85546875" style="90" customWidth="1"/>
    <col min="6969" max="6969" width="2" style="90" customWidth="1"/>
    <col min="6970" max="6970" width="2.85546875" style="90" customWidth="1"/>
    <col min="6971" max="6971" width="1.85546875" style="90" customWidth="1"/>
    <col min="6972" max="6972" width="2.85546875" style="90" customWidth="1"/>
    <col min="6973" max="6973" width="1.5703125" style="90" customWidth="1"/>
    <col min="6974" max="6980" width="2.85546875" style="90" customWidth="1"/>
    <col min="6981" max="7168" width="12.5703125" style="90"/>
    <col min="7169" max="7169" width="4.5703125" style="90" customWidth="1"/>
    <col min="7170" max="7221" width="2.85546875" style="90" customWidth="1"/>
    <col min="7222" max="7222" width="1.5703125" style="90" customWidth="1"/>
    <col min="7223" max="7224" width="2.85546875" style="90" customWidth="1"/>
    <col min="7225" max="7225" width="2" style="90" customWidth="1"/>
    <col min="7226" max="7226" width="2.85546875" style="90" customWidth="1"/>
    <col min="7227" max="7227" width="1.85546875" style="90" customWidth="1"/>
    <col min="7228" max="7228" width="2.85546875" style="90" customWidth="1"/>
    <col min="7229" max="7229" width="1.5703125" style="90" customWidth="1"/>
    <col min="7230" max="7236" width="2.85546875" style="90" customWidth="1"/>
    <col min="7237" max="7424" width="12.5703125" style="90"/>
    <col min="7425" max="7425" width="4.5703125" style="90" customWidth="1"/>
    <col min="7426" max="7477" width="2.85546875" style="90" customWidth="1"/>
    <col min="7478" max="7478" width="1.5703125" style="90" customWidth="1"/>
    <col min="7479" max="7480" width="2.85546875" style="90" customWidth="1"/>
    <col min="7481" max="7481" width="2" style="90" customWidth="1"/>
    <col min="7482" max="7482" width="2.85546875" style="90" customWidth="1"/>
    <col min="7483" max="7483" width="1.85546875" style="90" customWidth="1"/>
    <col min="7484" max="7484" width="2.85546875" style="90" customWidth="1"/>
    <col min="7485" max="7485" width="1.5703125" style="90" customWidth="1"/>
    <col min="7486" max="7492" width="2.85546875" style="90" customWidth="1"/>
    <col min="7493" max="7680" width="12.5703125" style="90"/>
    <col min="7681" max="7681" width="4.5703125" style="90" customWidth="1"/>
    <col min="7682" max="7733" width="2.85546875" style="90" customWidth="1"/>
    <col min="7734" max="7734" width="1.5703125" style="90" customWidth="1"/>
    <col min="7735" max="7736" width="2.85546875" style="90" customWidth="1"/>
    <col min="7737" max="7737" width="2" style="90" customWidth="1"/>
    <col min="7738" max="7738" width="2.85546875" style="90" customWidth="1"/>
    <col min="7739" max="7739" width="1.85546875" style="90" customWidth="1"/>
    <col min="7740" max="7740" width="2.85546875" style="90" customWidth="1"/>
    <col min="7741" max="7741" width="1.5703125" style="90" customWidth="1"/>
    <col min="7742" max="7748" width="2.85546875" style="90" customWidth="1"/>
    <col min="7749" max="7936" width="12.5703125" style="90"/>
    <col min="7937" max="7937" width="4.5703125" style="90" customWidth="1"/>
    <col min="7938" max="7989" width="2.85546875" style="90" customWidth="1"/>
    <col min="7990" max="7990" width="1.5703125" style="90" customWidth="1"/>
    <col min="7991" max="7992" width="2.85546875" style="90" customWidth="1"/>
    <col min="7993" max="7993" width="2" style="90" customWidth="1"/>
    <col min="7994" max="7994" width="2.85546875" style="90" customWidth="1"/>
    <col min="7995" max="7995" width="1.85546875" style="90" customWidth="1"/>
    <col min="7996" max="7996" width="2.85546875" style="90" customWidth="1"/>
    <col min="7997" max="7997" width="1.5703125" style="90" customWidth="1"/>
    <col min="7998" max="8004" width="2.85546875" style="90" customWidth="1"/>
    <col min="8005" max="8192" width="12.5703125" style="90"/>
    <col min="8193" max="8193" width="4.5703125" style="90" customWidth="1"/>
    <col min="8194" max="8245" width="2.85546875" style="90" customWidth="1"/>
    <col min="8246" max="8246" width="1.5703125" style="90" customWidth="1"/>
    <col min="8247" max="8248" width="2.85546875" style="90" customWidth="1"/>
    <col min="8249" max="8249" width="2" style="90" customWidth="1"/>
    <col min="8250" max="8250" width="2.85546875" style="90" customWidth="1"/>
    <col min="8251" max="8251" width="1.85546875" style="90" customWidth="1"/>
    <col min="8252" max="8252" width="2.85546875" style="90" customWidth="1"/>
    <col min="8253" max="8253" width="1.5703125" style="90" customWidth="1"/>
    <col min="8254" max="8260" width="2.85546875" style="90" customWidth="1"/>
    <col min="8261" max="8448" width="12.5703125" style="90"/>
    <col min="8449" max="8449" width="4.5703125" style="90" customWidth="1"/>
    <col min="8450" max="8501" width="2.85546875" style="90" customWidth="1"/>
    <col min="8502" max="8502" width="1.5703125" style="90" customWidth="1"/>
    <col min="8503" max="8504" width="2.85546875" style="90" customWidth="1"/>
    <col min="8505" max="8505" width="2" style="90" customWidth="1"/>
    <col min="8506" max="8506" width="2.85546875" style="90" customWidth="1"/>
    <col min="8507" max="8507" width="1.85546875" style="90" customWidth="1"/>
    <col min="8508" max="8508" width="2.85546875" style="90" customWidth="1"/>
    <col min="8509" max="8509" width="1.5703125" style="90" customWidth="1"/>
    <col min="8510" max="8516" width="2.85546875" style="90" customWidth="1"/>
    <col min="8517" max="8704" width="12.5703125" style="90"/>
    <col min="8705" max="8705" width="4.5703125" style="90" customWidth="1"/>
    <col min="8706" max="8757" width="2.85546875" style="90" customWidth="1"/>
    <col min="8758" max="8758" width="1.5703125" style="90" customWidth="1"/>
    <col min="8759" max="8760" width="2.85546875" style="90" customWidth="1"/>
    <col min="8761" max="8761" width="2" style="90" customWidth="1"/>
    <col min="8762" max="8762" width="2.85546875" style="90" customWidth="1"/>
    <col min="8763" max="8763" width="1.85546875" style="90" customWidth="1"/>
    <col min="8764" max="8764" width="2.85546875" style="90" customWidth="1"/>
    <col min="8765" max="8765" width="1.5703125" style="90" customWidth="1"/>
    <col min="8766" max="8772" width="2.85546875" style="90" customWidth="1"/>
    <col min="8773" max="8960" width="12.5703125" style="90"/>
    <col min="8961" max="8961" width="4.5703125" style="90" customWidth="1"/>
    <col min="8962" max="9013" width="2.85546875" style="90" customWidth="1"/>
    <col min="9014" max="9014" width="1.5703125" style="90" customWidth="1"/>
    <col min="9015" max="9016" width="2.85546875" style="90" customWidth="1"/>
    <col min="9017" max="9017" width="2" style="90" customWidth="1"/>
    <col min="9018" max="9018" width="2.85546875" style="90" customWidth="1"/>
    <col min="9019" max="9019" width="1.85546875" style="90" customWidth="1"/>
    <col min="9020" max="9020" width="2.85546875" style="90" customWidth="1"/>
    <col min="9021" max="9021" width="1.5703125" style="90" customWidth="1"/>
    <col min="9022" max="9028" width="2.85546875" style="90" customWidth="1"/>
    <col min="9029" max="9216" width="12.5703125" style="90"/>
    <col min="9217" max="9217" width="4.5703125" style="90" customWidth="1"/>
    <col min="9218" max="9269" width="2.85546875" style="90" customWidth="1"/>
    <col min="9270" max="9270" width="1.5703125" style="90" customWidth="1"/>
    <col min="9271" max="9272" width="2.85546875" style="90" customWidth="1"/>
    <col min="9273" max="9273" width="2" style="90" customWidth="1"/>
    <col min="9274" max="9274" width="2.85546875" style="90" customWidth="1"/>
    <col min="9275" max="9275" width="1.85546875" style="90" customWidth="1"/>
    <col min="9276" max="9276" width="2.85546875" style="90" customWidth="1"/>
    <col min="9277" max="9277" width="1.5703125" style="90" customWidth="1"/>
    <col min="9278" max="9284" width="2.85546875" style="90" customWidth="1"/>
    <col min="9285" max="9472" width="12.5703125" style="90"/>
    <col min="9473" max="9473" width="4.5703125" style="90" customWidth="1"/>
    <col min="9474" max="9525" width="2.85546875" style="90" customWidth="1"/>
    <col min="9526" max="9526" width="1.5703125" style="90" customWidth="1"/>
    <col min="9527" max="9528" width="2.85546875" style="90" customWidth="1"/>
    <col min="9529" max="9529" width="2" style="90" customWidth="1"/>
    <col min="9530" max="9530" width="2.85546875" style="90" customWidth="1"/>
    <col min="9531" max="9531" width="1.85546875" style="90" customWidth="1"/>
    <col min="9532" max="9532" width="2.85546875" style="90" customWidth="1"/>
    <col min="9533" max="9533" width="1.5703125" style="90" customWidth="1"/>
    <col min="9534" max="9540" width="2.85546875" style="90" customWidth="1"/>
    <col min="9541" max="9728" width="12.5703125" style="90"/>
    <col min="9729" max="9729" width="4.5703125" style="90" customWidth="1"/>
    <col min="9730" max="9781" width="2.85546875" style="90" customWidth="1"/>
    <col min="9782" max="9782" width="1.5703125" style="90" customWidth="1"/>
    <col min="9783" max="9784" width="2.85546875" style="90" customWidth="1"/>
    <col min="9785" max="9785" width="2" style="90" customWidth="1"/>
    <col min="9786" max="9786" width="2.85546875" style="90" customWidth="1"/>
    <col min="9787" max="9787" width="1.85546875" style="90" customWidth="1"/>
    <col min="9788" max="9788" width="2.85546875" style="90" customWidth="1"/>
    <col min="9789" max="9789" width="1.5703125" style="90" customWidth="1"/>
    <col min="9790" max="9796" width="2.85546875" style="90" customWidth="1"/>
    <col min="9797" max="9984" width="12.5703125" style="90"/>
    <col min="9985" max="9985" width="4.5703125" style="90" customWidth="1"/>
    <col min="9986" max="10037" width="2.85546875" style="90" customWidth="1"/>
    <col min="10038" max="10038" width="1.5703125" style="90" customWidth="1"/>
    <col min="10039" max="10040" width="2.85546875" style="90" customWidth="1"/>
    <col min="10041" max="10041" width="2" style="90" customWidth="1"/>
    <col min="10042" max="10042" width="2.85546875" style="90" customWidth="1"/>
    <col min="10043" max="10043" width="1.85546875" style="90" customWidth="1"/>
    <col min="10044" max="10044" width="2.85546875" style="90" customWidth="1"/>
    <col min="10045" max="10045" width="1.5703125" style="90" customWidth="1"/>
    <col min="10046" max="10052" width="2.85546875" style="90" customWidth="1"/>
    <col min="10053" max="10240" width="12.5703125" style="90"/>
    <col min="10241" max="10241" width="4.5703125" style="90" customWidth="1"/>
    <col min="10242" max="10293" width="2.85546875" style="90" customWidth="1"/>
    <col min="10294" max="10294" width="1.5703125" style="90" customWidth="1"/>
    <col min="10295" max="10296" width="2.85546875" style="90" customWidth="1"/>
    <col min="10297" max="10297" width="2" style="90" customWidth="1"/>
    <col min="10298" max="10298" width="2.85546875" style="90" customWidth="1"/>
    <col min="10299" max="10299" width="1.85546875" style="90" customWidth="1"/>
    <col min="10300" max="10300" width="2.85546875" style="90" customWidth="1"/>
    <col min="10301" max="10301" width="1.5703125" style="90" customWidth="1"/>
    <col min="10302" max="10308" width="2.85546875" style="90" customWidth="1"/>
    <col min="10309" max="10496" width="12.5703125" style="90"/>
    <col min="10497" max="10497" width="4.5703125" style="90" customWidth="1"/>
    <col min="10498" max="10549" width="2.85546875" style="90" customWidth="1"/>
    <col min="10550" max="10550" width="1.5703125" style="90" customWidth="1"/>
    <col min="10551" max="10552" width="2.85546875" style="90" customWidth="1"/>
    <col min="10553" max="10553" width="2" style="90" customWidth="1"/>
    <col min="10554" max="10554" width="2.85546875" style="90" customWidth="1"/>
    <col min="10555" max="10555" width="1.85546875" style="90" customWidth="1"/>
    <col min="10556" max="10556" width="2.85546875" style="90" customWidth="1"/>
    <col min="10557" max="10557" width="1.5703125" style="90" customWidth="1"/>
    <col min="10558" max="10564" width="2.85546875" style="90" customWidth="1"/>
    <col min="10565" max="10752" width="12.5703125" style="90"/>
    <col min="10753" max="10753" width="4.5703125" style="90" customWidth="1"/>
    <col min="10754" max="10805" width="2.85546875" style="90" customWidth="1"/>
    <col min="10806" max="10806" width="1.5703125" style="90" customWidth="1"/>
    <col min="10807" max="10808" width="2.85546875" style="90" customWidth="1"/>
    <col min="10809" max="10809" width="2" style="90" customWidth="1"/>
    <col min="10810" max="10810" width="2.85546875" style="90" customWidth="1"/>
    <col min="10811" max="10811" width="1.85546875" style="90" customWidth="1"/>
    <col min="10812" max="10812" width="2.85546875" style="90" customWidth="1"/>
    <col min="10813" max="10813" width="1.5703125" style="90" customWidth="1"/>
    <col min="10814" max="10820" width="2.85546875" style="90" customWidth="1"/>
    <col min="10821" max="11008" width="12.5703125" style="90"/>
    <col min="11009" max="11009" width="4.5703125" style="90" customWidth="1"/>
    <col min="11010" max="11061" width="2.85546875" style="90" customWidth="1"/>
    <col min="11062" max="11062" width="1.5703125" style="90" customWidth="1"/>
    <col min="11063" max="11064" width="2.85546875" style="90" customWidth="1"/>
    <col min="11065" max="11065" width="2" style="90" customWidth="1"/>
    <col min="11066" max="11066" width="2.85546875" style="90" customWidth="1"/>
    <col min="11067" max="11067" width="1.85546875" style="90" customWidth="1"/>
    <col min="11068" max="11068" width="2.85546875" style="90" customWidth="1"/>
    <col min="11069" max="11069" width="1.5703125" style="90" customWidth="1"/>
    <col min="11070" max="11076" width="2.85546875" style="90" customWidth="1"/>
    <col min="11077" max="11264" width="12.5703125" style="90"/>
    <col min="11265" max="11265" width="4.5703125" style="90" customWidth="1"/>
    <col min="11266" max="11317" width="2.85546875" style="90" customWidth="1"/>
    <col min="11318" max="11318" width="1.5703125" style="90" customWidth="1"/>
    <col min="11319" max="11320" width="2.85546875" style="90" customWidth="1"/>
    <col min="11321" max="11321" width="2" style="90" customWidth="1"/>
    <col min="11322" max="11322" width="2.85546875" style="90" customWidth="1"/>
    <col min="11323" max="11323" width="1.85546875" style="90" customWidth="1"/>
    <col min="11324" max="11324" width="2.85546875" style="90" customWidth="1"/>
    <col min="11325" max="11325" width="1.5703125" style="90" customWidth="1"/>
    <col min="11326" max="11332" width="2.85546875" style="90" customWidth="1"/>
    <col min="11333" max="11520" width="12.5703125" style="90"/>
    <col min="11521" max="11521" width="4.5703125" style="90" customWidth="1"/>
    <col min="11522" max="11573" width="2.85546875" style="90" customWidth="1"/>
    <col min="11574" max="11574" width="1.5703125" style="90" customWidth="1"/>
    <col min="11575" max="11576" width="2.85546875" style="90" customWidth="1"/>
    <col min="11577" max="11577" width="2" style="90" customWidth="1"/>
    <col min="11578" max="11578" width="2.85546875" style="90" customWidth="1"/>
    <col min="11579" max="11579" width="1.85546875" style="90" customWidth="1"/>
    <col min="11580" max="11580" width="2.85546875" style="90" customWidth="1"/>
    <col min="11581" max="11581" width="1.5703125" style="90" customWidth="1"/>
    <col min="11582" max="11588" width="2.85546875" style="90" customWidth="1"/>
    <col min="11589" max="11776" width="12.5703125" style="90"/>
    <col min="11777" max="11777" width="4.5703125" style="90" customWidth="1"/>
    <col min="11778" max="11829" width="2.85546875" style="90" customWidth="1"/>
    <col min="11830" max="11830" width="1.5703125" style="90" customWidth="1"/>
    <col min="11831" max="11832" width="2.85546875" style="90" customWidth="1"/>
    <col min="11833" max="11833" width="2" style="90" customWidth="1"/>
    <col min="11834" max="11834" width="2.85546875" style="90" customWidth="1"/>
    <col min="11835" max="11835" width="1.85546875" style="90" customWidth="1"/>
    <col min="11836" max="11836" width="2.85546875" style="90" customWidth="1"/>
    <col min="11837" max="11837" width="1.5703125" style="90" customWidth="1"/>
    <col min="11838" max="11844" width="2.85546875" style="90" customWidth="1"/>
    <col min="11845" max="12032" width="12.5703125" style="90"/>
    <col min="12033" max="12033" width="4.5703125" style="90" customWidth="1"/>
    <col min="12034" max="12085" width="2.85546875" style="90" customWidth="1"/>
    <col min="12086" max="12086" width="1.5703125" style="90" customWidth="1"/>
    <col min="12087" max="12088" width="2.85546875" style="90" customWidth="1"/>
    <col min="12089" max="12089" width="2" style="90" customWidth="1"/>
    <col min="12090" max="12090" width="2.85546875" style="90" customWidth="1"/>
    <col min="12091" max="12091" width="1.85546875" style="90" customWidth="1"/>
    <col min="12092" max="12092" width="2.85546875" style="90" customWidth="1"/>
    <col min="12093" max="12093" width="1.5703125" style="90" customWidth="1"/>
    <col min="12094" max="12100" width="2.85546875" style="90" customWidth="1"/>
    <col min="12101" max="12288" width="12.5703125" style="90"/>
    <col min="12289" max="12289" width="4.5703125" style="90" customWidth="1"/>
    <col min="12290" max="12341" width="2.85546875" style="90" customWidth="1"/>
    <col min="12342" max="12342" width="1.5703125" style="90" customWidth="1"/>
    <col min="12343" max="12344" width="2.85546875" style="90" customWidth="1"/>
    <col min="12345" max="12345" width="2" style="90" customWidth="1"/>
    <col min="12346" max="12346" width="2.85546875" style="90" customWidth="1"/>
    <col min="12347" max="12347" width="1.85546875" style="90" customWidth="1"/>
    <col min="12348" max="12348" width="2.85546875" style="90" customWidth="1"/>
    <col min="12349" max="12349" width="1.5703125" style="90" customWidth="1"/>
    <col min="12350" max="12356" width="2.85546875" style="90" customWidth="1"/>
    <col min="12357" max="12544" width="12.5703125" style="90"/>
    <col min="12545" max="12545" width="4.5703125" style="90" customWidth="1"/>
    <col min="12546" max="12597" width="2.85546875" style="90" customWidth="1"/>
    <col min="12598" max="12598" width="1.5703125" style="90" customWidth="1"/>
    <col min="12599" max="12600" width="2.85546875" style="90" customWidth="1"/>
    <col min="12601" max="12601" width="2" style="90" customWidth="1"/>
    <col min="12602" max="12602" width="2.85546875" style="90" customWidth="1"/>
    <col min="12603" max="12603" width="1.85546875" style="90" customWidth="1"/>
    <col min="12604" max="12604" width="2.85546875" style="90" customWidth="1"/>
    <col min="12605" max="12605" width="1.5703125" style="90" customWidth="1"/>
    <col min="12606" max="12612" width="2.85546875" style="90" customWidth="1"/>
    <col min="12613" max="12800" width="12.5703125" style="90"/>
    <col min="12801" max="12801" width="4.5703125" style="90" customWidth="1"/>
    <col min="12802" max="12853" width="2.85546875" style="90" customWidth="1"/>
    <col min="12854" max="12854" width="1.5703125" style="90" customWidth="1"/>
    <col min="12855" max="12856" width="2.85546875" style="90" customWidth="1"/>
    <col min="12857" max="12857" width="2" style="90" customWidth="1"/>
    <col min="12858" max="12858" width="2.85546875" style="90" customWidth="1"/>
    <col min="12859" max="12859" width="1.85546875" style="90" customWidth="1"/>
    <col min="12860" max="12860" width="2.85546875" style="90" customWidth="1"/>
    <col min="12861" max="12861" width="1.5703125" style="90" customWidth="1"/>
    <col min="12862" max="12868" width="2.85546875" style="90" customWidth="1"/>
    <col min="12869" max="13056" width="12.5703125" style="90"/>
    <col min="13057" max="13057" width="4.5703125" style="90" customWidth="1"/>
    <col min="13058" max="13109" width="2.85546875" style="90" customWidth="1"/>
    <col min="13110" max="13110" width="1.5703125" style="90" customWidth="1"/>
    <col min="13111" max="13112" width="2.85546875" style="90" customWidth="1"/>
    <col min="13113" max="13113" width="2" style="90" customWidth="1"/>
    <col min="13114" max="13114" width="2.85546875" style="90" customWidth="1"/>
    <col min="13115" max="13115" width="1.85546875" style="90" customWidth="1"/>
    <col min="13116" max="13116" width="2.85546875" style="90" customWidth="1"/>
    <col min="13117" max="13117" width="1.5703125" style="90" customWidth="1"/>
    <col min="13118" max="13124" width="2.85546875" style="90" customWidth="1"/>
    <col min="13125" max="13312" width="12.5703125" style="90"/>
    <col min="13313" max="13313" width="4.5703125" style="90" customWidth="1"/>
    <col min="13314" max="13365" width="2.85546875" style="90" customWidth="1"/>
    <col min="13366" max="13366" width="1.5703125" style="90" customWidth="1"/>
    <col min="13367" max="13368" width="2.85546875" style="90" customWidth="1"/>
    <col min="13369" max="13369" width="2" style="90" customWidth="1"/>
    <col min="13370" max="13370" width="2.85546875" style="90" customWidth="1"/>
    <col min="13371" max="13371" width="1.85546875" style="90" customWidth="1"/>
    <col min="13372" max="13372" width="2.85546875" style="90" customWidth="1"/>
    <col min="13373" max="13373" width="1.5703125" style="90" customWidth="1"/>
    <col min="13374" max="13380" width="2.85546875" style="90" customWidth="1"/>
    <col min="13381" max="13568" width="12.5703125" style="90"/>
    <col min="13569" max="13569" width="4.5703125" style="90" customWidth="1"/>
    <col min="13570" max="13621" width="2.85546875" style="90" customWidth="1"/>
    <col min="13622" max="13622" width="1.5703125" style="90" customWidth="1"/>
    <col min="13623" max="13624" width="2.85546875" style="90" customWidth="1"/>
    <col min="13625" max="13625" width="2" style="90" customWidth="1"/>
    <col min="13626" max="13626" width="2.85546875" style="90" customWidth="1"/>
    <col min="13627" max="13627" width="1.85546875" style="90" customWidth="1"/>
    <col min="13628" max="13628" width="2.85546875" style="90" customWidth="1"/>
    <col min="13629" max="13629" width="1.5703125" style="90" customWidth="1"/>
    <col min="13630" max="13636" width="2.85546875" style="90" customWidth="1"/>
    <col min="13637" max="13824" width="12.5703125" style="90"/>
    <col min="13825" max="13825" width="4.5703125" style="90" customWidth="1"/>
    <col min="13826" max="13877" width="2.85546875" style="90" customWidth="1"/>
    <col min="13878" max="13878" width="1.5703125" style="90" customWidth="1"/>
    <col min="13879" max="13880" width="2.85546875" style="90" customWidth="1"/>
    <col min="13881" max="13881" width="2" style="90" customWidth="1"/>
    <col min="13882" max="13882" width="2.85546875" style="90" customWidth="1"/>
    <col min="13883" max="13883" width="1.85546875" style="90" customWidth="1"/>
    <col min="13884" max="13884" width="2.85546875" style="90" customWidth="1"/>
    <col min="13885" max="13885" width="1.5703125" style="90" customWidth="1"/>
    <col min="13886" max="13892" width="2.85546875" style="90" customWidth="1"/>
    <col min="13893" max="14080" width="12.5703125" style="90"/>
    <col min="14081" max="14081" width="4.5703125" style="90" customWidth="1"/>
    <col min="14082" max="14133" width="2.85546875" style="90" customWidth="1"/>
    <col min="14134" max="14134" width="1.5703125" style="90" customWidth="1"/>
    <col min="14135" max="14136" width="2.85546875" style="90" customWidth="1"/>
    <col min="14137" max="14137" width="2" style="90" customWidth="1"/>
    <col min="14138" max="14138" width="2.85546875" style="90" customWidth="1"/>
    <col min="14139" max="14139" width="1.85546875" style="90" customWidth="1"/>
    <col min="14140" max="14140" width="2.85546875" style="90" customWidth="1"/>
    <col min="14141" max="14141" width="1.5703125" style="90" customWidth="1"/>
    <col min="14142" max="14148" width="2.85546875" style="90" customWidth="1"/>
    <col min="14149" max="14336" width="12.5703125" style="90"/>
    <col min="14337" max="14337" width="4.5703125" style="90" customWidth="1"/>
    <col min="14338" max="14389" width="2.85546875" style="90" customWidth="1"/>
    <col min="14390" max="14390" width="1.5703125" style="90" customWidth="1"/>
    <col min="14391" max="14392" width="2.85546875" style="90" customWidth="1"/>
    <col min="14393" max="14393" width="2" style="90" customWidth="1"/>
    <col min="14394" max="14394" width="2.85546875" style="90" customWidth="1"/>
    <col min="14395" max="14395" width="1.85546875" style="90" customWidth="1"/>
    <col min="14396" max="14396" width="2.85546875" style="90" customWidth="1"/>
    <col min="14397" max="14397" width="1.5703125" style="90" customWidth="1"/>
    <col min="14398" max="14404" width="2.85546875" style="90" customWidth="1"/>
    <col min="14405" max="14592" width="12.5703125" style="90"/>
    <col min="14593" max="14593" width="4.5703125" style="90" customWidth="1"/>
    <col min="14594" max="14645" width="2.85546875" style="90" customWidth="1"/>
    <col min="14646" max="14646" width="1.5703125" style="90" customWidth="1"/>
    <col min="14647" max="14648" width="2.85546875" style="90" customWidth="1"/>
    <col min="14649" max="14649" width="2" style="90" customWidth="1"/>
    <col min="14650" max="14650" width="2.85546875" style="90" customWidth="1"/>
    <col min="14651" max="14651" width="1.85546875" style="90" customWidth="1"/>
    <col min="14652" max="14652" width="2.85546875" style="90" customWidth="1"/>
    <col min="14653" max="14653" width="1.5703125" style="90" customWidth="1"/>
    <col min="14654" max="14660" width="2.85546875" style="90" customWidth="1"/>
    <col min="14661" max="14848" width="12.5703125" style="90"/>
    <col min="14849" max="14849" width="4.5703125" style="90" customWidth="1"/>
    <col min="14850" max="14901" width="2.85546875" style="90" customWidth="1"/>
    <col min="14902" max="14902" width="1.5703125" style="90" customWidth="1"/>
    <col min="14903" max="14904" width="2.85546875" style="90" customWidth="1"/>
    <col min="14905" max="14905" width="2" style="90" customWidth="1"/>
    <col min="14906" max="14906" width="2.85546875" style="90" customWidth="1"/>
    <col min="14907" max="14907" width="1.85546875" style="90" customWidth="1"/>
    <col min="14908" max="14908" width="2.85546875" style="90" customWidth="1"/>
    <col min="14909" max="14909" width="1.5703125" style="90" customWidth="1"/>
    <col min="14910" max="14916" width="2.85546875" style="90" customWidth="1"/>
    <col min="14917" max="15104" width="12.5703125" style="90"/>
    <col min="15105" max="15105" width="4.5703125" style="90" customWidth="1"/>
    <col min="15106" max="15157" width="2.85546875" style="90" customWidth="1"/>
    <col min="15158" max="15158" width="1.5703125" style="90" customWidth="1"/>
    <col min="15159" max="15160" width="2.85546875" style="90" customWidth="1"/>
    <col min="15161" max="15161" width="2" style="90" customWidth="1"/>
    <col min="15162" max="15162" width="2.85546875" style="90" customWidth="1"/>
    <col min="15163" max="15163" width="1.85546875" style="90" customWidth="1"/>
    <col min="15164" max="15164" width="2.85546875" style="90" customWidth="1"/>
    <col min="15165" max="15165" width="1.5703125" style="90" customWidth="1"/>
    <col min="15166" max="15172" width="2.85546875" style="90" customWidth="1"/>
    <col min="15173" max="15360" width="12.5703125" style="90"/>
    <col min="15361" max="15361" width="4.5703125" style="90" customWidth="1"/>
    <col min="15362" max="15413" width="2.85546875" style="90" customWidth="1"/>
    <col min="15414" max="15414" width="1.5703125" style="90" customWidth="1"/>
    <col min="15415" max="15416" width="2.85546875" style="90" customWidth="1"/>
    <col min="15417" max="15417" width="2" style="90" customWidth="1"/>
    <col min="15418" max="15418" width="2.85546875" style="90" customWidth="1"/>
    <col min="15419" max="15419" width="1.85546875" style="90" customWidth="1"/>
    <col min="15420" max="15420" width="2.85546875" style="90" customWidth="1"/>
    <col min="15421" max="15421" width="1.5703125" style="90" customWidth="1"/>
    <col min="15422" max="15428" width="2.85546875" style="90" customWidth="1"/>
    <col min="15429" max="15616" width="12.5703125" style="90"/>
    <col min="15617" max="15617" width="4.5703125" style="90" customWidth="1"/>
    <col min="15618" max="15669" width="2.85546875" style="90" customWidth="1"/>
    <col min="15670" max="15670" width="1.5703125" style="90" customWidth="1"/>
    <col min="15671" max="15672" width="2.85546875" style="90" customWidth="1"/>
    <col min="15673" max="15673" width="2" style="90" customWidth="1"/>
    <col min="15674" max="15674" width="2.85546875" style="90" customWidth="1"/>
    <col min="15675" max="15675" width="1.85546875" style="90" customWidth="1"/>
    <col min="15676" max="15676" width="2.85546875" style="90" customWidth="1"/>
    <col min="15677" max="15677" width="1.5703125" style="90" customWidth="1"/>
    <col min="15678" max="15684" width="2.85546875" style="90" customWidth="1"/>
    <col min="15685" max="15872" width="12.5703125" style="90"/>
    <col min="15873" max="15873" width="4.5703125" style="90" customWidth="1"/>
    <col min="15874" max="15925" width="2.85546875" style="90" customWidth="1"/>
    <col min="15926" max="15926" width="1.5703125" style="90" customWidth="1"/>
    <col min="15927" max="15928" width="2.85546875" style="90" customWidth="1"/>
    <col min="15929" max="15929" width="2" style="90" customWidth="1"/>
    <col min="15930" max="15930" width="2.85546875" style="90" customWidth="1"/>
    <col min="15931" max="15931" width="1.85546875" style="90" customWidth="1"/>
    <col min="15932" max="15932" width="2.85546875" style="90" customWidth="1"/>
    <col min="15933" max="15933" width="1.5703125" style="90" customWidth="1"/>
    <col min="15934" max="15940" width="2.85546875" style="90" customWidth="1"/>
    <col min="15941" max="16128" width="12.5703125" style="90"/>
    <col min="16129" max="16129" width="4.5703125" style="90" customWidth="1"/>
    <col min="16130" max="16181" width="2.85546875" style="90" customWidth="1"/>
    <col min="16182" max="16182" width="1.5703125" style="90" customWidth="1"/>
    <col min="16183" max="16184" width="2.85546875" style="90" customWidth="1"/>
    <col min="16185" max="16185" width="2" style="90" customWidth="1"/>
    <col min="16186" max="16186" width="2.85546875" style="90" customWidth="1"/>
    <col min="16187" max="16187" width="1.85546875" style="90" customWidth="1"/>
    <col min="16188" max="16188" width="2.85546875" style="90" customWidth="1"/>
    <col min="16189" max="16189" width="1.5703125" style="90" customWidth="1"/>
    <col min="16190" max="16196" width="2.85546875" style="90" customWidth="1"/>
    <col min="16197" max="16384" width="12.5703125" style="90"/>
  </cols>
  <sheetData>
    <row r="1" spans="1:69" ht="15" customHeight="1" x14ac:dyDescent="0.15">
      <c r="A1" s="92"/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162"/>
      <c r="AB1" s="92"/>
      <c r="AC1" s="92"/>
      <c r="AD1" s="92"/>
      <c r="AE1" s="92"/>
      <c r="AF1" s="92"/>
      <c r="AG1" s="92"/>
      <c r="AH1" s="92"/>
    </row>
    <row r="2" spans="1:69" ht="15" customHeight="1" x14ac:dyDescent="0.15">
      <c r="A2" s="292" t="s">
        <v>72</v>
      </c>
      <c r="B2" s="292"/>
      <c r="C2" s="292"/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2"/>
      <c r="O2" s="292"/>
      <c r="P2" s="292"/>
      <c r="Q2" s="292"/>
    </row>
    <row r="3" spans="1:69" ht="15" customHeight="1" x14ac:dyDescent="0.15">
      <c r="A3" s="293" t="s">
        <v>73</v>
      </c>
      <c r="B3" s="293" t="s">
        <v>74</v>
      </c>
      <c r="C3" s="293"/>
      <c r="D3" s="293"/>
      <c r="E3" s="293"/>
      <c r="F3" s="295" t="s">
        <v>75</v>
      </c>
      <c r="G3" s="293" t="s">
        <v>76</v>
      </c>
      <c r="H3" s="293"/>
      <c r="I3" s="293"/>
      <c r="J3" s="295" t="s">
        <v>77</v>
      </c>
      <c r="K3" s="293" t="s">
        <v>78</v>
      </c>
      <c r="L3" s="293"/>
      <c r="M3" s="293"/>
      <c r="N3" s="160"/>
      <c r="O3" s="293" t="s">
        <v>79</v>
      </c>
      <c r="P3" s="293"/>
      <c r="Q3" s="293"/>
      <c r="R3" s="293"/>
      <c r="S3" s="295" t="s">
        <v>80</v>
      </c>
      <c r="T3" s="293" t="s">
        <v>81</v>
      </c>
      <c r="U3" s="293"/>
      <c r="V3" s="293"/>
      <c r="W3" s="295" t="s">
        <v>82</v>
      </c>
      <c r="X3" s="297" t="s">
        <v>83</v>
      </c>
      <c r="Y3" s="298"/>
      <c r="Z3" s="299"/>
      <c r="AA3" s="295" t="s">
        <v>285</v>
      </c>
      <c r="AB3" s="297" t="s">
        <v>84</v>
      </c>
      <c r="AC3" s="298"/>
      <c r="AD3" s="298"/>
      <c r="AE3" s="299"/>
      <c r="AF3" s="295" t="s">
        <v>85</v>
      </c>
      <c r="AG3" s="293" t="s">
        <v>86</v>
      </c>
      <c r="AH3" s="293"/>
      <c r="AI3" s="293"/>
      <c r="AJ3" s="295" t="s">
        <v>87</v>
      </c>
      <c r="AK3" s="293" t="s">
        <v>88</v>
      </c>
      <c r="AL3" s="293"/>
      <c r="AM3" s="293"/>
      <c r="AN3" s="293"/>
      <c r="AO3" s="297" t="s">
        <v>89</v>
      </c>
      <c r="AP3" s="298"/>
      <c r="AQ3" s="298"/>
      <c r="AR3" s="298"/>
      <c r="AS3" s="306" t="s">
        <v>267</v>
      </c>
      <c r="AT3" s="297" t="s">
        <v>268</v>
      </c>
      <c r="AU3" s="298"/>
      <c r="AV3" s="299"/>
      <c r="AW3" s="295" t="s">
        <v>90</v>
      </c>
      <c r="AX3" s="293" t="s">
        <v>91</v>
      </c>
      <c r="AY3" s="293"/>
      <c r="AZ3" s="293"/>
      <c r="BA3" s="293"/>
    </row>
    <row r="4" spans="1:69" ht="59.25" customHeight="1" x14ac:dyDescent="0.15">
      <c r="A4" s="293"/>
      <c r="B4" s="15" t="s">
        <v>92</v>
      </c>
      <c r="C4" s="15" t="s">
        <v>93</v>
      </c>
      <c r="D4" s="15" t="s">
        <v>94</v>
      </c>
      <c r="E4" s="15" t="s">
        <v>95</v>
      </c>
      <c r="F4" s="296"/>
      <c r="G4" s="15" t="s">
        <v>96</v>
      </c>
      <c r="H4" s="15" t="s">
        <v>97</v>
      </c>
      <c r="I4" s="15" t="s">
        <v>98</v>
      </c>
      <c r="J4" s="296"/>
      <c r="K4" s="15" t="s">
        <v>99</v>
      </c>
      <c r="L4" s="15" t="s">
        <v>100</v>
      </c>
      <c r="M4" s="15" t="s">
        <v>101</v>
      </c>
      <c r="N4" s="15" t="s">
        <v>102</v>
      </c>
      <c r="O4" s="15" t="s">
        <v>92</v>
      </c>
      <c r="P4" s="15" t="s">
        <v>93</v>
      </c>
      <c r="Q4" s="15" t="s">
        <v>94</v>
      </c>
      <c r="R4" s="15" t="s">
        <v>95</v>
      </c>
      <c r="S4" s="296"/>
      <c r="T4" s="15" t="s">
        <v>103</v>
      </c>
      <c r="U4" s="15" t="s">
        <v>104</v>
      </c>
      <c r="V4" s="15" t="s">
        <v>105</v>
      </c>
      <c r="W4" s="296"/>
      <c r="X4" s="15" t="s">
        <v>106</v>
      </c>
      <c r="Y4" s="15" t="s">
        <v>107</v>
      </c>
      <c r="Z4" s="15" t="s">
        <v>108</v>
      </c>
      <c r="AA4" s="296"/>
      <c r="AB4" s="15" t="s">
        <v>106</v>
      </c>
      <c r="AC4" s="15" t="s">
        <v>107</v>
      </c>
      <c r="AD4" s="15" t="s">
        <v>108</v>
      </c>
      <c r="AE4" s="15" t="s">
        <v>109</v>
      </c>
      <c r="AF4" s="296"/>
      <c r="AG4" s="15" t="s">
        <v>96</v>
      </c>
      <c r="AH4" s="15" t="s">
        <v>97</v>
      </c>
      <c r="AI4" s="15" t="s">
        <v>98</v>
      </c>
      <c r="AJ4" s="296"/>
      <c r="AK4" s="15" t="s">
        <v>110</v>
      </c>
      <c r="AL4" s="15" t="s">
        <v>111</v>
      </c>
      <c r="AM4" s="15" t="s">
        <v>112</v>
      </c>
      <c r="AN4" s="15" t="s">
        <v>113</v>
      </c>
      <c r="AO4" s="15" t="s">
        <v>92</v>
      </c>
      <c r="AP4" s="15" t="s">
        <v>93</v>
      </c>
      <c r="AQ4" s="15" t="s">
        <v>94</v>
      </c>
      <c r="AR4" s="15" t="s">
        <v>95</v>
      </c>
      <c r="AS4" s="307"/>
      <c r="AT4" s="15" t="s">
        <v>96</v>
      </c>
      <c r="AU4" s="15" t="s">
        <v>97</v>
      </c>
      <c r="AV4" s="15" t="s">
        <v>98</v>
      </c>
      <c r="AW4" s="296"/>
      <c r="AX4" s="15" t="s">
        <v>99</v>
      </c>
      <c r="AY4" s="15" t="s">
        <v>100</v>
      </c>
      <c r="AZ4" s="15" t="s">
        <v>101</v>
      </c>
      <c r="BA4" s="16" t="s">
        <v>114</v>
      </c>
    </row>
    <row r="5" spans="1:69" ht="15" customHeight="1" thickBot="1" x14ac:dyDescent="0.2">
      <c r="A5" s="294"/>
      <c r="B5" s="192" t="s">
        <v>115</v>
      </c>
      <c r="C5" s="192" t="s">
        <v>116</v>
      </c>
      <c r="D5" s="192" t="s">
        <v>117</v>
      </c>
      <c r="E5" s="192" t="s">
        <v>118</v>
      </c>
      <c r="F5" s="192" t="s">
        <v>119</v>
      </c>
      <c r="G5" s="192" t="s">
        <v>120</v>
      </c>
      <c r="H5" s="192" t="s">
        <v>121</v>
      </c>
      <c r="I5" s="192" t="s">
        <v>122</v>
      </c>
      <c r="J5" s="192" t="s">
        <v>123</v>
      </c>
      <c r="K5" s="192" t="s">
        <v>124</v>
      </c>
      <c r="L5" s="192" t="s">
        <v>125</v>
      </c>
      <c r="M5" s="192" t="s">
        <v>126</v>
      </c>
      <c r="N5" s="192" t="s">
        <v>127</v>
      </c>
      <c r="O5" s="192" t="s">
        <v>128</v>
      </c>
      <c r="P5" s="192" t="s">
        <v>129</v>
      </c>
      <c r="Q5" s="192" t="s">
        <v>130</v>
      </c>
      <c r="R5" s="192" t="s">
        <v>131</v>
      </c>
      <c r="S5" s="192" t="s">
        <v>132</v>
      </c>
      <c r="T5" s="192" t="s">
        <v>133</v>
      </c>
      <c r="U5" s="192" t="s">
        <v>134</v>
      </c>
      <c r="V5" s="192" t="s">
        <v>135</v>
      </c>
      <c r="W5" s="192" t="s">
        <v>136</v>
      </c>
      <c r="X5" s="192" t="s">
        <v>137</v>
      </c>
      <c r="Y5" s="192" t="s">
        <v>138</v>
      </c>
      <c r="Z5" s="192" t="s">
        <v>139</v>
      </c>
      <c r="AA5" s="193" t="s">
        <v>140</v>
      </c>
      <c r="AB5" s="192" t="s">
        <v>141</v>
      </c>
      <c r="AC5" s="192" t="s">
        <v>142</v>
      </c>
      <c r="AD5" s="192" t="s">
        <v>143</v>
      </c>
      <c r="AE5" s="192" t="s">
        <v>144</v>
      </c>
      <c r="AF5" s="192" t="s">
        <v>145</v>
      </c>
      <c r="AG5" s="192" t="s">
        <v>146</v>
      </c>
      <c r="AH5" s="192" t="s">
        <v>147</v>
      </c>
      <c r="AI5" s="192" t="s">
        <v>148</v>
      </c>
      <c r="AJ5" s="192" t="s">
        <v>149</v>
      </c>
      <c r="AK5" s="192" t="s">
        <v>150</v>
      </c>
      <c r="AL5" s="192" t="s">
        <v>151</v>
      </c>
      <c r="AM5" s="192" t="s">
        <v>152</v>
      </c>
      <c r="AN5" s="192" t="s">
        <v>153</v>
      </c>
      <c r="AO5" s="192" t="s">
        <v>154</v>
      </c>
      <c r="AP5" s="192" t="s">
        <v>155</v>
      </c>
      <c r="AQ5" s="192" t="s">
        <v>156</v>
      </c>
      <c r="AR5" s="192" t="s">
        <v>157</v>
      </c>
      <c r="AS5" s="194" t="s">
        <v>158</v>
      </c>
      <c r="AT5" s="192" t="s">
        <v>159</v>
      </c>
      <c r="AU5" s="192" t="s">
        <v>160</v>
      </c>
      <c r="AV5" s="192" t="s">
        <v>161</v>
      </c>
      <c r="AW5" s="192" t="s">
        <v>162</v>
      </c>
      <c r="AX5" s="192" t="s">
        <v>163</v>
      </c>
      <c r="AY5" s="192" t="s">
        <v>164</v>
      </c>
      <c r="AZ5" s="192" t="s">
        <v>165</v>
      </c>
      <c r="BA5" s="195" t="s">
        <v>166</v>
      </c>
    </row>
    <row r="6" spans="1:69" s="20" customFormat="1" ht="15" customHeight="1" thickBot="1" x14ac:dyDescent="0.25">
      <c r="A6" s="216" t="s">
        <v>167</v>
      </c>
      <c r="B6" s="218"/>
      <c r="C6" s="212"/>
      <c r="D6" s="37"/>
      <c r="E6" s="37"/>
      <c r="F6" s="37"/>
      <c r="G6" s="202" t="s">
        <v>302</v>
      </c>
      <c r="H6" s="37"/>
      <c r="I6" s="37"/>
      <c r="J6" s="37"/>
      <c r="K6" s="37"/>
      <c r="L6" s="37"/>
      <c r="M6" s="37"/>
      <c r="N6" s="37"/>
      <c r="O6" s="37"/>
      <c r="P6" s="37"/>
      <c r="Q6" s="170"/>
      <c r="R6" s="37"/>
      <c r="S6" s="95" t="s">
        <v>170</v>
      </c>
      <c r="T6" s="211" t="s">
        <v>170</v>
      </c>
      <c r="U6" s="214"/>
      <c r="V6" s="212"/>
      <c r="W6" s="202" t="s">
        <v>302</v>
      </c>
      <c r="X6" s="202" t="s">
        <v>302</v>
      </c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170"/>
      <c r="AK6" s="170"/>
      <c r="AL6" s="37"/>
      <c r="AM6" s="220" t="s">
        <v>302</v>
      </c>
      <c r="AN6" s="202" t="s">
        <v>302</v>
      </c>
      <c r="AO6" s="174"/>
      <c r="AP6" s="174"/>
      <c r="AQ6" s="174"/>
      <c r="AR6" s="174"/>
      <c r="AS6" s="37"/>
      <c r="AT6" s="37"/>
      <c r="AU6" s="95" t="s">
        <v>170</v>
      </c>
      <c r="AV6" s="95" t="s">
        <v>170</v>
      </c>
      <c r="AW6" s="95" t="s">
        <v>170</v>
      </c>
      <c r="AX6" s="95" t="s">
        <v>170</v>
      </c>
      <c r="AY6" s="95" t="s">
        <v>170</v>
      </c>
      <c r="AZ6" s="95" t="s">
        <v>170</v>
      </c>
      <c r="BA6" s="95" t="s">
        <v>170</v>
      </c>
      <c r="BB6" s="18"/>
      <c r="BC6" s="19"/>
      <c r="BD6" s="18"/>
      <c r="BE6" s="18"/>
      <c r="BF6" s="19"/>
      <c r="BG6" s="18"/>
      <c r="BH6" s="18"/>
      <c r="BI6" s="19"/>
      <c r="BJ6" s="18"/>
      <c r="BK6" s="18"/>
      <c r="BL6" s="19"/>
    </row>
    <row r="7" spans="1:69" s="20" customFormat="1" ht="15" customHeight="1" thickBot="1" x14ac:dyDescent="0.2">
      <c r="A7" s="216" t="s">
        <v>168</v>
      </c>
      <c r="B7" s="214"/>
      <c r="C7" s="212"/>
      <c r="D7" s="37"/>
      <c r="E7" s="37"/>
      <c r="F7" s="37"/>
      <c r="G7" s="37"/>
      <c r="H7" s="37"/>
      <c r="I7" s="37"/>
      <c r="J7" s="37"/>
      <c r="K7" s="37"/>
      <c r="L7" s="37"/>
      <c r="M7" s="202" t="s">
        <v>302</v>
      </c>
      <c r="N7" s="202" t="s">
        <v>302</v>
      </c>
      <c r="O7" s="97" t="s">
        <v>172</v>
      </c>
      <c r="P7" s="97" t="s">
        <v>172</v>
      </c>
      <c r="Q7" s="170"/>
      <c r="R7" s="37"/>
      <c r="S7" s="95" t="s">
        <v>170</v>
      </c>
      <c r="T7" s="211" t="s">
        <v>170</v>
      </c>
      <c r="U7" s="215"/>
      <c r="V7" s="212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202" t="s">
        <v>302</v>
      </c>
      <c r="AH7" s="202" t="s">
        <v>302</v>
      </c>
      <c r="AI7" s="37"/>
      <c r="AJ7" s="37"/>
      <c r="AK7" s="37"/>
      <c r="AL7" s="37"/>
      <c r="AM7" s="174"/>
      <c r="AN7" s="174"/>
      <c r="AO7" s="174"/>
      <c r="AP7" s="174"/>
      <c r="AQ7" s="174"/>
      <c r="AR7" s="174"/>
      <c r="AS7" s="37"/>
      <c r="AT7" s="37"/>
      <c r="AU7" s="95" t="s">
        <v>170</v>
      </c>
      <c r="AV7" s="95" t="s">
        <v>170</v>
      </c>
      <c r="AW7" s="95" t="s">
        <v>170</v>
      </c>
      <c r="AX7" s="95" t="s">
        <v>170</v>
      </c>
      <c r="AY7" s="95" t="s">
        <v>170</v>
      </c>
      <c r="AZ7" s="95" t="s">
        <v>170</v>
      </c>
      <c r="BA7" s="95" t="s">
        <v>170</v>
      </c>
      <c r="BB7" s="18"/>
      <c r="BC7" s="19"/>
      <c r="BD7" s="18"/>
      <c r="BE7" s="18"/>
      <c r="BF7" s="19"/>
      <c r="BG7" s="18"/>
      <c r="BH7" s="18"/>
      <c r="BI7" s="19"/>
      <c r="BJ7" s="18"/>
      <c r="BK7" s="18"/>
      <c r="BL7" s="19"/>
    </row>
    <row r="8" spans="1:69" s="20" customFormat="1" ht="15" customHeight="1" thickBot="1" x14ac:dyDescent="0.2">
      <c r="A8" s="216" t="s">
        <v>169</v>
      </c>
      <c r="B8" s="214"/>
      <c r="C8" s="212"/>
      <c r="D8" s="37"/>
      <c r="E8" s="37"/>
      <c r="F8" s="37"/>
      <c r="G8" s="37"/>
      <c r="H8" s="37"/>
      <c r="I8" s="37"/>
      <c r="J8" s="202" t="s">
        <v>302</v>
      </c>
      <c r="K8" s="202" t="s">
        <v>302</v>
      </c>
      <c r="L8" s="202" t="s">
        <v>302</v>
      </c>
      <c r="M8" s="37"/>
      <c r="N8" s="37"/>
      <c r="O8" s="37"/>
      <c r="P8" s="37"/>
      <c r="Q8" s="37"/>
      <c r="R8" s="37"/>
      <c r="S8" s="95" t="s">
        <v>170</v>
      </c>
      <c r="T8" s="211" t="s">
        <v>170</v>
      </c>
      <c r="U8" s="214"/>
      <c r="V8" s="212"/>
      <c r="W8" s="37"/>
      <c r="X8" s="37"/>
      <c r="Y8" s="37"/>
      <c r="Z8" s="197"/>
      <c r="AA8" s="197"/>
      <c r="AB8" s="197"/>
      <c r="AC8" s="197"/>
      <c r="AD8" s="197"/>
      <c r="AE8" s="197"/>
      <c r="AF8" s="197"/>
      <c r="AG8" s="197"/>
      <c r="AH8" s="197"/>
      <c r="AI8" s="197"/>
      <c r="AJ8" s="202" t="s">
        <v>302</v>
      </c>
      <c r="AK8" s="202" t="s">
        <v>302</v>
      </c>
      <c r="AL8" s="202" t="s">
        <v>302</v>
      </c>
      <c r="AM8" s="96" t="s">
        <v>171</v>
      </c>
      <c r="AN8" s="97" t="s">
        <v>172</v>
      </c>
      <c r="AO8" s="97" t="s">
        <v>172</v>
      </c>
      <c r="AP8" s="97" t="s">
        <v>172</v>
      </c>
      <c r="AQ8" s="97" t="s">
        <v>172</v>
      </c>
      <c r="AR8" s="97" t="s">
        <v>172</v>
      </c>
      <c r="AS8" s="97" t="s">
        <v>172</v>
      </c>
      <c r="AT8" s="197"/>
      <c r="AU8" s="95" t="s">
        <v>170</v>
      </c>
      <c r="AV8" s="95" t="s">
        <v>170</v>
      </c>
      <c r="AW8" s="95" t="s">
        <v>170</v>
      </c>
      <c r="AX8" s="95" t="s">
        <v>170</v>
      </c>
      <c r="AY8" s="95" t="s">
        <v>170</v>
      </c>
      <c r="AZ8" s="95" t="s">
        <v>170</v>
      </c>
      <c r="BA8" s="95" t="s">
        <v>170</v>
      </c>
      <c r="BB8" s="18"/>
      <c r="BC8" s="19"/>
      <c r="BD8" s="18"/>
      <c r="BE8" s="18"/>
      <c r="BF8" s="19"/>
      <c r="BG8" s="18"/>
      <c r="BH8" s="18"/>
      <c r="BI8" s="19"/>
      <c r="BJ8" s="18"/>
      <c r="BK8" s="18"/>
      <c r="BL8" s="19"/>
    </row>
    <row r="9" spans="1:69" s="20" customFormat="1" ht="15" customHeight="1" thickBot="1" x14ac:dyDescent="0.2">
      <c r="A9" s="216" t="s">
        <v>301</v>
      </c>
      <c r="B9" s="219" t="s">
        <v>302</v>
      </c>
      <c r="C9" s="217" t="s">
        <v>302</v>
      </c>
      <c r="D9" s="100" t="s">
        <v>220</v>
      </c>
      <c r="E9" s="100" t="s">
        <v>220</v>
      </c>
      <c r="F9" s="100" t="s">
        <v>220</v>
      </c>
      <c r="G9" s="100" t="s">
        <v>220</v>
      </c>
      <c r="H9" s="38" t="s">
        <v>173</v>
      </c>
      <c r="I9" s="38" t="s">
        <v>173</v>
      </c>
      <c r="J9" s="210" t="s">
        <v>174</v>
      </c>
      <c r="K9" s="196" t="s">
        <v>175</v>
      </c>
      <c r="L9" s="196" t="s">
        <v>175</v>
      </c>
      <c r="M9" s="196" t="s">
        <v>175</v>
      </c>
      <c r="N9" s="196" t="s">
        <v>175</v>
      </c>
      <c r="O9" s="196" t="s">
        <v>175</v>
      </c>
      <c r="P9" s="196" t="s">
        <v>175</v>
      </c>
      <c r="Q9" s="196" t="s">
        <v>175</v>
      </c>
      <c r="R9" s="196" t="s">
        <v>175</v>
      </c>
      <c r="S9" s="196" t="s">
        <v>175</v>
      </c>
      <c r="T9" s="196" t="s">
        <v>175</v>
      </c>
      <c r="U9" s="213" t="s">
        <v>175</v>
      </c>
      <c r="V9" s="196" t="s">
        <v>175</v>
      </c>
      <c r="W9" s="196" t="s">
        <v>175</v>
      </c>
      <c r="X9" s="196" t="s">
        <v>175</v>
      </c>
      <c r="Y9" s="196" t="s">
        <v>175</v>
      </c>
      <c r="Z9" s="196" t="s">
        <v>175</v>
      </c>
      <c r="AA9" s="196" t="s">
        <v>175</v>
      </c>
      <c r="AB9" s="196" t="s">
        <v>175</v>
      </c>
      <c r="AC9" s="196" t="s">
        <v>175</v>
      </c>
      <c r="AD9" s="196" t="s">
        <v>175</v>
      </c>
      <c r="AE9" s="196" t="s">
        <v>175</v>
      </c>
      <c r="AF9" s="196" t="s">
        <v>175</v>
      </c>
      <c r="AG9" s="196" t="s">
        <v>175</v>
      </c>
      <c r="AH9" s="196" t="s">
        <v>175</v>
      </c>
      <c r="AI9" s="196" t="s">
        <v>175</v>
      </c>
      <c r="AJ9" s="196" t="s">
        <v>175</v>
      </c>
      <c r="AK9" s="196" t="s">
        <v>175</v>
      </c>
      <c r="AL9" s="196" t="s">
        <v>175</v>
      </c>
      <c r="AM9" s="196" t="s">
        <v>175</v>
      </c>
      <c r="AN9" s="196" t="s">
        <v>175</v>
      </c>
      <c r="AO9" s="196" t="s">
        <v>175</v>
      </c>
      <c r="AP9" s="196" t="s">
        <v>175</v>
      </c>
      <c r="AQ9" s="196" t="s">
        <v>175</v>
      </c>
      <c r="AR9" s="196" t="s">
        <v>175</v>
      </c>
      <c r="AS9" s="196" t="s">
        <v>175</v>
      </c>
      <c r="AT9" s="196" t="s">
        <v>175</v>
      </c>
      <c r="AU9" s="196" t="s">
        <v>175</v>
      </c>
      <c r="AV9" s="196" t="s">
        <v>175</v>
      </c>
      <c r="AW9" s="196" t="s">
        <v>175</v>
      </c>
      <c r="AX9" s="196" t="s">
        <v>175</v>
      </c>
      <c r="AY9" s="196" t="s">
        <v>175</v>
      </c>
      <c r="AZ9" s="196" t="s">
        <v>175</v>
      </c>
      <c r="BA9" s="196" t="s">
        <v>175</v>
      </c>
      <c r="BB9" s="18"/>
      <c r="BC9" s="19"/>
      <c r="BD9" s="18"/>
      <c r="BE9" s="18"/>
      <c r="BF9" s="19"/>
      <c r="BG9" s="18"/>
      <c r="BH9" s="18"/>
      <c r="BI9" s="19"/>
      <c r="BJ9" s="18"/>
      <c r="BK9" s="18"/>
      <c r="BL9" s="19"/>
    </row>
    <row r="10" spans="1:69" s="88" customFormat="1" ht="15" customHeight="1" x14ac:dyDescent="0.15">
      <c r="A10" s="14"/>
      <c r="B10" s="14"/>
      <c r="C10" s="14"/>
      <c r="D10" s="14"/>
      <c r="E10" s="14"/>
      <c r="F10" s="14"/>
      <c r="G10" s="91"/>
      <c r="H10" s="300"/>
      <c r="I10" s="300"/>
      <c r="J10" s="300"/>
      <c r="K10" s="300"/>
      <c r="L10" s="300"/>
      <c r="M10" s="300"/>
      <c r="N10" s="300"/>
      <c r="O10" s="300"/>
      <c r="P10" s="300"/>
      <c r="Q10" s="300"/>
      <c r="R10" s="14"/>
      <c r="S10" s="14"/>
      <c r="T10" s="14"/>
      <c r="U10" s="89"/>
      <c r="V10" s="14"/>
      <c r="W10" s="14"/>
      <c r="X10" s="14"/>
      <c r="Y10" s="91"/>
      <c r="Z10" s="300"/>
      <c r="AA10" s="300"/>
      <c r="AB10" s="300"/>
      <c r="AC10" s="300"/>
      <c r="AD10" s="300"/>
      <c r="AE10" s="300"/>
      <c r="AF10" s="300"/>
      <c r="AG10" s="300"/>
      <c r="AH10" s="300"/>
      <c r="AI10" s="300"/>
      <c r="AJ10" s="300"/>
      <c r="AK10" s="300"/>
      <c r="AL10" s="300"/>
      <c r="AM10" s="300"/>
      <c r="AN10" s="300"/>
      <c r="AO10" s="300"/>
      <c r="AP10" s="300"/>
      <c r="AQ10" s="14"/>
      <c r="AR10" s="91"/>
      <c r="AS10" s="91"/>
      <c r="AT10" s="300"/>
      <c r="AU10" s="300"/>
      <c r="AV10" s="300"/>
      <c r="AW10" s="300"/>
      <c r="AX10" s="300"/>
      <c r="AY10" s="300"/>
      <c r="AZ10" s="300"/>
      <c r="BA10" s="300"/>
      <c r="BB10" s="300"/>
      <c r="BC10" s="14"/>
      <c r="BD10" s="89"/>
      <c r="BE10" s="89"/>
      <c r="BF10" s="14"/>
      <c r="BG10" s="89"/>
      <c r="BH10" s="89"/>
      <c r="BI10" s="14"/>
      <c r="BJ10" s="89"/>
      <c r="BK10" s="89"/>
      <c r="BL10" s="14"/>
    </row>
    <row r="11" spans="1:69" customFormat="1" ht="15" customHeight="1" x14ac:dyDescent="0.25">
      <c r="A11" s="303" t="s">
        <v>221</v>
      </c>
      <c r="B11" s="303"/>
      <c r="C11" s="303"/>
      <c r="D11" s="303"/>
      <c r="E11" s="303"/>
      <c r="F11" s="303"/>
      <c r="G11" s="201" t="s">
        <v>302</v>
      </c>
      <c r="H11" s="300" t="s">
        <v>303</v>
      </c>
      <c r="I11" s="300"/>
      <c r="J11" s="300"/>
      <c r="K11" s="300"/>
      <c r="L11" s="300"/>
      <c r="M11" s="300"/>
      <c r="N11" s="300"/>
      <c r="O11" s="300"/>
      <c r="P11" s="300"/>
      <c r="Q11" s="300"/>
      <c r="R11" s="300"/>
      <c r="S11" s="300"/>
      <c r="T11" s="300"/>
      <c r="U11" s="300"/>
      <c r="V11" s="300"/>
      <c r="W11" s="300"/>
      <c r="X11" s="92"/>
      <c r="Y11" s="96" t="s">
        <v>171</v>
      </c>
      <c r="Z11" s="304" t="s">
        <v>222</v>
      </c>
      <c r="AA11" s="304"/>
      <c r="AB11" s="304"/>
      <c r="AC11" s="304"/>
      <c r="AD11" s="304"/>
      <c r="AE11" s="304"/>
      <c r="AF11" s="304"/>
      <c r="AG11" s="92"/>
      <c r="AH11" s="92"/>
      <c r="AI11" s="92"/>
      <c r="AJ11" s="92"/>
      <c r="AK11" s="92"/>
      <c r="AL11" s="92"/>
      <c r="AM11" s="92"/>
      <c r="AN11" s="92"/>
      <c r="AO11" s="98"/>
      <c r="AP11" s="92"/>
      <c r="AQ11" s="92"/>
      <c r="AR11" s="38" t="s">
        <v>173</v>
      </c>
      <c r="AS11" s="99"/>
      <c r="AT11" s="305" t="s">
        <v>223</v>
      </c>
      <c r="AU11" s="305"/>
      <c r="AV11" s="305"/>
      <c r="AW11" s="305"/>
      <c r="AX11" s="305"/>
      <c r="AY11" s="305"/>
      <c r="AZ11" s="305"/>
      <c r="BA11" s="305"/>
      <c r="BB11" s="305"/>
      <c r="BC11" s="305"/>
      <c r="BD11" s="305"/>
      <c r="BE11" s="305"/>
      <c r="BF11" s="305"/>
      <c r="BG11" s="305"/>
      <c r="BH11" s="305"/>
      <c r="BI11" s="305"/>
      <c r="BJ11" s="305"/>
      <c r="BK11" s="305"/>
      <c r="BL11" s="305"/>
      <c r="BM11" s="305"/>
    </row>
    <row r="12" spans="1:69" customFormat="1" ht="15" customHeight="1" x14ac:dyDescent="0.25">
      <c r="A12" s="92"/>
      <c r="B12" s="92"/>
      <c r="C12" s="92"/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162"/>
      <c r="AB12" s="92"/>
      <c r="AC12" s="92"/>
      <c r="AD12" s="92"/>
      <c r="AE12" s="92"/>
      <c r="AF12" s="92"/>
      <c r="AG12" s="92"/>
      <c r="AH12" s="92"/>
      <c r="AI12" s="92"/>
      <c r="AJ12" s="92"/>
      <c r="AK12" s="92"/>
      <c r="AL12" s="92"/>
      <c r="AM12" s="92"/>
      <c r="AN12" s="92"/>
      <c r="AO12" s="92"/>
      <c r="AP12" s="92"/>
      <c r="AQ12" s="92"/>
      <c r="AR12" s="92"/>
      <c r="AS12" s="19"/>
      <c r="AT12" s="19"/>
      <c r="AU12" s="19"/>
      <c r="AV12" s="19"/>
      <c r="AW12" s="19"/>
      <c r="AX12" s="19"/>
      <c r="AY12" s="19"/>
      <c r="AZ12" s="19"/>
      <c r="BA12" s="19"/>
      <c r="BB12" s="18"/>
      <c r="BC12" s="18"/>
      <c r="BD12" s="19"/>
      <c r="BE12" s="18"/>
      <c r="BF12" s="18"/>
      <c r="BG12" s="19"/>
      <c r="BH12" s="18"/>
      <c r="BI12" s="18"/>
      <c r="BJ12" s="19"/>
      <c r="BK12" s="18"/>
      <c r="BL12" s="18"/>
      <c r="BM12" s="19"/>
    </row>
    <row r="13" spans="1:69" customFormat="1" ht="15" customHeight="1" x14ac:dyDescent="0.25">
      <c r="A13" s="92"/>
      <c r="B13" s="92"/>
      <c r="C13" s="92"/>
      <c r="D13" s="92"/>
      <c r="E13" s="92"/>
      <c r="F13" s="92"/>
      <c r="G13" s="172" t="s">
        <v>219</v>
      </c>
      <c r="H13" s="300" t="s">
        <v>224</v>
      </c>
      <c r="I13" s="300"/>
      <c r="J13" s="300"/>
      <c r="K13" s="300"/>
      <c r="L13" s="300"/>
      <c r="M13" s="300"/>
      <c r="N13" s="300"/>
      <c r="O13" s="300"/>
      <c r="P13" s="300"/>
      <c r="Q13" s="300"/>
      <c r="R13" s="92"/>
      <c r="S13" s="92"/>
      <c r="T13" s="92"/>
      <c r="U13" s="17"/>
      <c r="V13" s="92"/>
      <c r="W13" s="92"/>
      <c r="X13" s="92"/>
      <c r="Y13" s="97" t="s">
        <v>172</v>
      </c>
      <c r="Z13" s="300" t="s">
        <v>225</v>
      </c>
      <c r="AA13" s="300"/>
      <c r="AB13" s="300"/>
      <c r="AC13" s="300"/>
      <c r="AD13" s="300"/>
      <c r="AE13" s="300"/>
      <c r="AF13" s="300"/>
      <c r="AG13" s="300"/>
      <c r="AH13" s="300"/>
      <c r="AI13" s="300"/>
      <c r="AJ13" s="300"/>
      <c r="AK13" s="300"/>
      <c r="AL13" s="300"/>
      <c r="AM13" s="300"/>
      <c r="AN13" s="300"/>
      <c r="AO13" s="300"/>
      <c r="AP13" s="300"/>
      <c r="AQ13" s="92"/>
      <c r="AR13" s="210" t="s">
        <v>174</v>
      </c>
      <c r="AS13" s="99"/>
      <c r="AT13" s="305" t="s">
        <v>226</v>
      </c>
      <c r="AU13" s="305"/>
      <c r="AV13" s="305"/>
      <c r="AW13" s="305"/>
      <c r="AX13" s="305"/>
      <c r="AY13" s="305"/>
      <c r="AZ13" s="305"/>
      <c r="BA13" s="305"/>
      <c r="BB13" s="305"/>
      <c r="BC13" s="305"/>
      <c r="BD13" s="305"/>
      <c r="BE13" s="305"/>
      <c r="BF13" s="305"/>
      <c r="BG13" s="305"/>
      <c r="BH13" s="18"/>
      <c r="BI13" s="18"/>
      <c r="BJ13" s="19"/>
      <c r="BK13" s="18"/>
      <c r="BL13" s="18"/>
      <c r="BM13" s="19"/>
      <c r="BN13" s="90"/>
      <c r="BO13" s="90"/>
      <c r="BP13" s="90"/>
      <c r="BQ13" s="90"/>
    </row>
    <row r="14" spans="1:69" customFormat="1" ht="15" customHeight="1" x14ac:dyDescent="0.25">
      <c r="A14" s="92"/>
      <c r="B14" s="92"/>
      <c r="C14" s="92"/>
      <c r="D14" s="92"/>
      <c r="E14" s="92"/>
      <c r="F14" s="92"/>
      <c r="G14" s="171"/>
      <c r="H14" s="173"/>
      <c r="I14" s="173"/>
      <c r="J14" s="173"/>
      <c r="K14" s="173"/>
      <c r="L14" s="173"/>
      <c r="M14" s="173"/>
      <c r="N14" s="173"/>
      <c r="O14" s="173"/>
      <c r="P14" s="173"/>
      <c r="Q14" s="173"/>
      <c r="R14" s="92"/>
      <c r="S14" s="92"/>
      <c r="T14" s="92"/>
      <c r="U14" s="92"/>
      <c r="V14" s="92"/>
      <c r="W14" s="92"/>
      <c r="X14" s="92"/>
      <c r="Y14" s="92"/>
      <c r="Z14" s="92"/>
      <c r="AA14" s="162"/>
      <c r="AB14" s="92"/>
      <c r="AC14" s="92"/>
      <c r="AD14" s="92"/>
      <c r="AE14" s="92"/>
      <c r="AF14" s="92"/>
      <c r="AG14" s="92"/>
      <c r="AH14" s="92"/>
      <c r="AI14" s="92"/>
      <c r="AJ14" s="92"/>
      <c r="AK14" s="92"/>
      <c r="AL14" s="92"/>
      <c r="AM14" s="92"/>
      <c r="AN14" s="92"/>
      <c r="AO14" s="92"/>
      <c r="AP14" s="92"/>
      <c r="AQ14" s="92"/>
      <c r="AR14" s="92"/>
      <c r="AS14" s="19"/>
      <c r="AT14" s="19"/>
      <c r="AU14" s="19"/>
      <c r="AV14" s="19"/>
      <c r="AW14" s="19"/>
      <c r="AX14" s="19"/>
      <c r="AY14" s="19"/>
      <c r="AZ14" s="19"/>
      <c r="BA14" s="19"/>
      <c r="BB14" s="18"/>
      <c r="BC14" s="18"/>
      <c r="BD14" s="19"/>
      <c r="BE14" s="18"/>
      <c r="BF14" s="18"/>
      <c r="BG14" s="19"/>
      <c r="BH14" s="18"/>
      <c r="BI14" s="18"/>
      <c r="BJ14" s="19"/>
      <c r="BK14" s="18"/>
      <c r="BL14" s="18"/>
      <c r="BM14" s="19"/>
      <c r="BN14" s="90"/>
      <c r="BO14" s="90"/>
      <c r="BP14" s="90"/>
      <c r="BQ14" s="90"/>
    </row>
    <row r="15" spans="1:69" customFormat="1" ht="15" customHeight="1" x14ac:dyDescent="0.25">
      <c r="A15" s="92"/>
      <c r="B15" s="92"/>
      <c r="C15" s="92"/>
      <c r="D15" s="92"/>
      <c r="E15" s="92"/>
      <c r="F15" s="92"/>
      <c r="G15" s="95" t="s">
        <v>170</v>
      </c>
      <c r="H15" s="300" t="s">
        <v>227</v>
      </c>
      <c r="I15" s="300"/>
      <c r="J15" s="300"/>
      <c r="K15" s="300"/>
      <c r="L15" s="300"/>
      <c r="M15" s="300"/>
      <c r="N15" s="300"/>
      <c r="O15" s="300"/>
      <c r="P15" s="300"/>
      <c r="Q15" s="300"/>
      <c r="R15" s="92"/>
      <c r="S15" s="92"/>
      <c r="T15" s="92"/>
      <c r="U15" s="17"/>
      <c r="V15" s="92"/>
      <c r="W15" s="92"/>
      <c r="X15" s="92"/>
      <c r="Y15" s="100" t="s">
        <v>220</v>
      </c>
      <c r="Z15" s="300" t="s">
        <v>228</v>
      </c>
      <c r="AA15" s="300"/>
      <c r="AB15" s="300"/>
      <c r="AC15" s="300"/>
      <c r="AD15" s="300"/>
      <c r="AE15" s="300"/>
      <c r="AF15" s="300"/>
      <c r="AG15" s="300"/>
      <c r="AH15" s="300"/>
      <c r="AI15" s="300"/>
      <c r="AJ15" s="300"/>
      <c r="AK15" s="300"/>
      <c r="AL15" s="300"/>
      <c r="AM15" s="300"/>
      <c r="AN15" s="300"/>
      <c r="AO15" s="300"/>
      <c r="AP15" s="300"/>
      <c r="AQ15" s="92"/>
      <c r="AR15" s="101" t="s">
        <v>229</v>
      </c>
      <c r="AS15" s="102"/>
      <c r="AT15" s="301" t="s">
        <v>230</v>
      </c>
      <c r="AU15" s="301"/>
      <c r="AV15" s="301"/>
      <c r="AW15" s="301"/>
      <c r="AX15" s="301"/>
      <c r="AY15" s="301"/>
      <c r="AZ15" s="301"/>
      <c r="BA15" s="301"/>
      <c r="BB15" s="301"/>
      <c r="BC15" s="301"/>
      <c r="BD15" s="19"/>
      <c r="BE15" s="18"/>
      <c r="BF15" s="18"/>
      <c r="BG15" s="19"/>
      <c r="BH15" s="18"/>
      <c r="BI15" s="18"/>
      <c r="BJ15" s="19"/>
      <c r="BK15" s="18"/>
      <c r="BL15" s="18"/>
      <c r="BM15" s="19"/>
      <c r="BN15" s="90"/>
      <c r="BO15" s="90"/>
      <c r="BP15" s="90"/>
      <c r="BQ15" s="90"/>
    </row>
    <row r="16" spans="1:69" ht="15" customHeight="1" x14ac:dyDescent="0.15">
      <c r="A16" s="92"/>
      <c r="B16" s="92"/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162"/>
      <c r="AB16" s="92"/>
      <c r="AC16" s="92"/>
      <c r="AD16" s="92"/>
      <c r="AE16" s="92"/>
      <c r="AF16" s="92"/>
      <c r="AG16" s="92"/>
      <c r="AH16" s="92"/>
      <c r="AI16" s="92"/>
      <c r="AJ16" s="92"/>
      <c r="AK16" s="92"/>
      <c r="AL16" s="92"/>
      <c r="AM16" s="92"/>
      <c r="AN16" s="92"/>
      <c r="AO16" s="92"/>
      <c r="AP16" s="92"/>
      <c r="AQ16" s="92"/>
      <c r="AR16" s="92"/>
      <c r="AS16" s="92"/>
      <c r="AT16" s="92"/>
      <c r="AU16" s="92"/>
      <c r="AV16" s="92"/>
      <c r="AW16" s="92"/>
      <c r="AX16" s="92"/>
      <c r="AY16" s="92"/>
      <c r="AZ16" s="92"/>
      <c r="BA16" s="17"/>
      <c r="BB16" s="17"/>
      <c r="BC16" s="92"/>
      <c r="BD16" s="17"/>
      <c r="BE16" s="17"/>
      <c r="BF16" s="92"/>
      <c r="BG16" s="17"/>
      <c r="BH16" s="17"/>
      <c r="BI16" s="92"/>
      <c r="BJ16" s="17"/>
      <c r="BK16" s="17"/>
      <c r="BL16" s="92"/>
    </row>
    <row r="17" spans="1:64" s="200" customFormat="1" ht="15" customHeight="1" x14ac:dyDescent="0.15">
      <c r="A17" s="302" t="s">
        <v>176</v>
      </c>
      <c r="B17" s="302"/>
      <c r="C17" s="302"/>
      <c r="D17" s="302"/>
      <c r="E17" s="302"/>
      <c r="F17" s="302"/>
      <c r="G17" s="302"/>
      <c r="H17" s="302"/>
      <c r="I17" s="302"/>
      <c r="J17" s="302"/>
      <c r="K17" s="302"/>
      <c r="L17" s="302"/>
      <c r="M17" s="302"/>
      <c r="N17" s="302"/>
      <c r="O17" s="302"/>
      <c r="P17" s="302"/>
      <c r="Q17" s="302"/>
      <c r="R17" s="302"/>
      <c r="S17" s="302"/>
      <c r="T17" s="302"/>
      <c r="U17" s="302"/>
      <c r="V17" s="302"/>
      <c r="W17" s="302"/>
      <c r="X17" s="302"/>
      <c r="Y17" s="302"/>
      <c r="Z17" s="302"/>
      <c r="AA17" s="302"/>
      <c r="AB17" s="302"/>
      <c r="AC17" s="302"/>
      <c r="AD17" s="302"/>
      <c r="AE17" s="302"/>
      <c r="AF17" s="302"/>
      <c r="AG17" s="302"/>
      <c r="AH17" s="302"/>
      <c r="AI17" s="302"/>
      <c r="AJ17" s="302"/>
      <c r="AK17" s="302"/>
      <c r="AL17" s="302"/>
      <c r="AM17" s="302"/>
      <c r="AN17" s="302"/>
      <c r="AO17" s="302"/>
      <c r="AP17" s="302"/>
      <c r="AQ17" s="302"/>
      <c r="AR17" s="302"/>
      <c r="AS17" s="302"/>
      <c r="AT17" s="302"/>
      <c r="AU17" s="302"/>
      <c r="AV17" s="302"/>
      <c r="AW17" s="302"/>
      <c r="AX17" s="302"/>
      <c r="AY17" s="302"/>
      <c r="AZ17" s="302"/>
      <c r="BA17" s="302"/>
      <c r="BB17" s="198"/>
      <c r="BC17" s="199"/>
      <c r="BD17" s="198"/>
      <c r="BE17" s="198"/>
      <c r="BF17" s="199"/>
      <c r="BG17" s="198"/>
      <c r="BH17" s="198"/>
      <c r="BI17" s="199"/>
      <c r="BJ17" s="198"/>
      <c r="BK17" s="198"/>
      <c r="BL17" s="199"/>
    </row>
    <row r="18" spans="1:64" s="221" customFormat="1" ht="14.25" customHeight="1" x14ac:dyDescent="0.15">
      <c r="A18" s="308"/>
      <c r="B18" s="308"/>
      <c r="C18" s="308"/>
      <c r="D18" s="308"/>
      <c r="E18" s="308"/>
      <c r="F18" s="308"/>
      <c r="G18" s="308"/>
      <c r="H18" s="308"/>
      <c r="I18" s="308"/>
      <c r="J18" s="308"/>
      <c r="K18" s="308"/>
      <c r="L18" s="308"/>
      <c r="M18" s="308"/>
      <c r="N18" s="308"/>
      <c r="O18" s="308"/>
      <c r="P18" s="308"/>
      <c r="Q18" s="308"/>
      <c r="R18" s="308"/>
      <c r="S18" s="308"/>
      <c r="T18" s="308"/>
      <c r="U18" s="308"/>
      <c r="V18" s="308"/>
      <c r="W18" s="308"/>
      <c r="X18" s="308"/>
      <c r="Y18" s="308"/>
      <c r="Z18" s="308"/>
      <c r="AA18" s="308"/>
      <c r="AB18" s="308"/>
      <c r="AC18" s="308"/>
      <c r="AD18" s="308" t="s">
        <v>308</v>
      </c>
      <c r="AE18" s="308"/>
      <c r="AF18" s="308"/>
      <c r="AG18" s="308"/>
      <c r="AH18" s="308" t="s">
        <v>309</v>
      </c>
      <c r="AI18" s="308"/>
      <c r="AJ18" s="308"/>
      <c r="AK18" s="308"/>
      <c r="AL18" s="309" t="s">
        <v>310</v>
      </c>
      <c r="AM18" s="310"/>
      <c r="AN18" s="310"/>
      <c r="AO18" s="311"/>
      <c r="AP18" s="308" t="s">
        <v>311</v>
      </c>
      <c r="AQ18" s="308"/>
      <c r="AR18" s="308"/>
      <c r="AS18" s="315"/>
      <c r="AT18" s="271" t="s">
        <v>337</v>
      </c>
      <c r="AU18" s="272"/>
      <c r="AV18" s="272"/>
      <c r="AW18" s="229"/>
      <c r="AX18" s="230"/>
      <c r="AY18" s="230"/>
      <c r="AZ18" s="230"/>
      <c r="BA18" s="222"/>
    </row>
    <row r="19" spans="1:64" s="221" customFormat="1" ht="14.25" customHeight="1" x14ac:dyDescent="0.15">
      <c r="A19" s="308"/>
      <c r="B19" s="308"/>
      <c r="C19" s="308"/>
      <c r="D19" s="308"/>
      <c r="E19" s="308"/>
      <c r="F19" s="308"/>
      <c r="G19" s="308"/>
      <c r="H19" s="308"/>
      <c r="I19" s="308"/>
      <c r="J19" s="308"/>
      <c r="K19" s="308"/>
      <c r="L19" s="308"/>
      <c r="M19" s="308"/>
      <c r="N19" s="308"/>
      <c r="O19" s="308"/>
      <c r="P19" s="308"/>
      <c r="Q19" s="308"/>
      <c r="R19" s="308"/>
      <c r="S19" s="308"/>
      <c r="T19" s="308"/>
      <c r="U19" s="308"/>
      <c r="V19" s="308"/>
      <c r="W19" s="308"/>
      <c r="X19" s="308"/>
      <c r="Y19" s="308"/>
      <c r="Z19" s="308"/>
      <c r="AA19" s="308"/>
      <c r="AB19" s="308"/>
      <c r="AC19" s="308"/>
      <c r="AD19" s="308"/>
      <c r="AE19" s="308"/>
      <c r="AF19" s="308"/>
      <c r="AG19" s="308"/>
      <c r="AH19" s="308"/>
      <c r="AI19" s="308"/>
      <c r="AJ19" s="308"/>
      <c r="AK19" s="308"/>
      <c r="AL19" s="312"/>
      <c r="AM19" s="313"/>
      <c r="AN19" s="313"/>
      <c r="AO19" s="314"/>
      <c r="AP19" s="308"/>
      <c r="AQ19" s="308"/>
      <c r="AR19" s="308"/>
      <c r="AS19" s="315"/>
      <c r="AT19" s="272"/>
      <c r="AU19" s="272"/>
      <c r="AV19" s="272"/>
      <c r="AW19" s="229"/>
      <c r="AX19" s="230"/>
      <c r="AY19" s="230"/>
      <c r="AZ19" s="230"/>
      <c r="BA19" s="222"/>
    </row>
    <row r="20" spans="1:64" s="221" customFormat="1" ht="17.25" customHeight="1" x14ac:dyDescent="0.2">
      <c r="A20" s="223" t="s">
        <v>302</v>
      </c>
      <c r="B20" s="316" t="s">
        <v>332</v>
      </c>
      <c r="C20" s="317"/>
      <c r="D20" s="317"/>
      <c r="E20" s="317"/>
      <c r="F20" s="317"/>
      <c r="G20" s="317"/>
      <c r="H20" s="317"/>
      <c r="I20" s="317"/>
      <c r="J20" s="317"/>
      <c r="K20" s="317"/>
      <c r="L20" s="317"/>
      <c r="M20" s="317"/>
      <c r="N20" s="317"/>
      <c r="O20" s="317"/>
      <c r="P20" s="317"/>
      <c r="Q20" s="317"/>
      <c r="R20" s="317"/>
      <c r="S20" s="317"/>
      <c r="T20" s="317"/>
      <c r="U20" s="317"/>
      <c r="V20" s="317"/>
      <c r="W20" s="317"/>
      <c r="X20" s="317"/>
      <c r="Y20" s="317"/>
      <c r="Z20" s="317"/>
      <c r="AA20" s="317"/>
      <c r="AB20" s="317"/>
      <c r="AC20" s="318"/>
      <c r="AD20" s="277" t="s">
        <v>333</v>
      </c>
      <c r="AE20" s="277"/>
      <c r="AF20" s="277"/>
      <c r="AG20" s="277"/>
      <c r="AH20" s="277" t="s">
        <v>333</v>
      </c>
      <c r="AI20" s="277"/>
      <c r="AJ20" s="277"/>
      <c r="AK20" s="277"/>
      <c r="AL20" s="277" t="s">
        <v>334</v>
      </c>
      <c r="AM20" s="277"/>
      <c r="AN20" s="277"/>
      <c r="AO20" s="277"/>
      <c r="AP20" s="277" t="s">
        <v>335</v>
      </c>
      <c r="AQ20" s="277"/>
      <c r="AR20" s="277"/>
      <c r="AS20" s="278"/>
      <c r="AT20" s="273">
        <v>120</v>
      </c>
      <c r="AU20" s="273"/>
      <c r="AV20" s="273"/>
      <c r="AW20" s="228"/>
      <c r="AX20" s="231"/>
      <c r="AY20" s="231"/>
      <c r="AZ20" s="231"/>
      <c r="BA20" s="222"/>
    </row>
    <row r="21" spans="1:64" s="221" customFormat="1" ht="17.25" customHeight="1" x14ac:dyDescent="0.15">
      <c r="A21" s="223" t="s">
        <v>315</v>
      </c>
      <c r="B21" s="288" t="s">
        <v>53</v>
      </c>
      <c r="C21" s="288"/>
      <c r="D21" s="288"/>
      <c r="E21" s="288"/>
      <c r="F21" s="288"/>
      <c r="G21" s="288"/>
      <c r="H21" s="288"/>
      <c r="I21" s="288"/>
      <c r="J21" s="288"/>
      <c r="K21" s="288"/>
      <c r="L21" s="288"/>
      <c r="M21" s="288"/>
      <c r="N21" s="288"/>
      <c r="O21" s="288"/>
      <c r="P21" s="288"/>
      <c r="Q21" s="288"/>
      <c r="R21" s="288"/>
      <c r="S21" s="288"/>
      <c r="T21" s="288"/>
      <c r="U21" s="288"/>
      <c r="V21" s="288"/>
      <c r="W21" s="288"/>
      <c r="X21" s="288"/>
      <c r="Y21" s="288"/>
      <c r="Z21" s="288"/>
      <c r="AA21" s="288"/>
      <c r="AB21" s="288"/>
      <c r="AC21" s="288"/>
      <c r="AD21" s="277"/>
      <c r="AE21" s="277"/>
      <c r="AF21" s="277"/>
      <c r="AG21" s="277"/>
      <c r="AH21" s="277"/>
      <c r="AI21" s="277"/>
      <c r="AJ21" s="277"/>
      <c r="AK21" s="277"/>
      <c r="AL21" s="289" t="s">
        <v>336</v>
      </c>
      <c r="AM21" s="290"/>
      <c r="AN21" s="290"/>
      <c r="AO21" s="291"/>
      <c r="AP21" s="277"/>
      <c r="AQ21" s="277"/>
      <c r="AR21" s="277"/>
      <c r="AS21" s="278"/>
      <c r="AT21" s="273">
        <v>7</v>
      </c>
      <c r="AU21" s="273"/>
      <c r="AV21" s="273"/>
      <c r="AW21" s="228"/>
      <c r="AX21" s="231"/>
      <c r="AY21" s="231"/>
      <c r="AZ21" s="231"/>
      <c r="BA21" s="222"/>
    </row>
    <row r="22" spans="1:64" s="221" customFormat="1" ht="17.25" customHeight="1" x14ac:dyDescent="0.15">
      <c r="A22" s="223" t="s">
        <v>316</v>
      </c>
      <c r="B22" s="288" t="s">
        <v>330</v>
      </c>
      <c r="C22" s="288"/>
      <c r="D22" s="288"/>
      <c r="E22" s="288"/>
      <c r="F22" s="288"/>
      <c r="G22" s="288"/>
      <c r="H22" s="288"/>
      <c r="I22" s="288"/>
      <c r="J22" s="288"/>
      <c r="K22" s="288"/>
      <c r="L22" s="288"/>
      <c r="M22" s="288"/>
      <c r="N22" s="288"/>
      <c r="O22" s="288"/>
      <c r="P22" s="288"/>
      <c r="Q22" s="288"/>
      <c r="R22" s="288"/>
      <c r="S22" s="288"/>
      <c r="T22" s="288"/>
      <c r="U22" s="288"/>
      <c r="V22" s="288"/>
      <c r="W22" s="288"/>
      <c r="X22" s="288"/>
      <c r="Y22" s="288"/>
      <c r="Z22" s="288"/>
      <c r="AA22" s="288"/>
      <c r="AB22" s="288"/>
      <c r="AC22" s="288"/>
      <c r="AD22" s="277"/>
      <c r="AE22" s="277"/>
      <c r="AF22" s="277"/>
      <c r="AG22" s="277"/>
      <c r="AH22" s="277" t="s">
        <v>312</v>
      </c>
      <c r="AI22" s="277"/>
      <c r="AJ22" s="277"/>
      <c r="AK22" s="277"/>
      <c r="AL22" s="277" t="s">
        <v>314</v>
      </c>
      <c r="AM22" s="277"/>
      <c r="AN22" s="277"/>
      <c r="AO22" s="277"/>
      <c r="AP22" s="277"/>
      <c r="AQ22" s="277"/>
      <c r="AR22" s="277"/>
      <c r="AS22" s="278"/>
      <c r="AT22" s="273">
        <v>56</v>
      </c>
      <c r="AU22" s="273"/>
      <c r="AV22" s="273"/>
      <c r="AW22" s="228"/>
      <c r="AX22" s="231"/>
      <c r="AY22" s="231"/>
      <c r="AZ22" s="231"/>
      <c r="BA22" s="222"/>
    </row>
    <row r="23" spans="1:64" s="221" customFormat="1" ht="16.5" customHeight="1" x14ac:dyDescent="0.15">
      <c r="A23" s="224" t="s">
        <v>220</v>
      </c>
      <c r="B23" s="288" t="s">
        <v>317</v>
      </c>
      <c r="C23" s="288"/>
      <c r="D23" s="288"/>
      <c r="E23" s="288"/>
      <c r="F23" s="288"/>
      <c r="G23" s="288"/>
      <c r="H23" s="288"/>
      <c r="I23" s="288"/>
      <c r="J23" s="288"/>
      <c r="K23" s="288"/>
      <c r="L23" s="288"/>
      <c r="M23" s="288"/>
      <c r="N23" s="288"/>
      <c r="O23" s="288"/>
      <c r="P23" s="288"/>
      <c r="Q23" s="288"/>
      <c r="R23" s="288"/>
      <c r="S23" s="288"/>
      <c r="T23" s="288"/>
      <c r="U23" s="288"/>
      <c r="V23" s="288"/>
      <c r="W23" s="288"/>
      <c r="X23" s="288"/>
      <c r="Y23" s="288"/>
      <c r="Z23" s="288"/>
      <c r="AA23" s="288"/>
      <c r="AB23" s="288"/>
      <c r="AC23" s="288"/>
      <c r="AD23" s="277"/>
      <c r="AE23" s="277"/>
      <c r="AF23" s="277"/>
      <c r="AG23" s="277"/>
      <c r="AH23" s="277"/>
      <c r="AI23" s="277"/>
      <c r="AJ23" s="277"/>
      <c r="AK23" s="277"/>
      <c r="AL23" s="278"/>
      <c r="AM23" s="279"/>
      <c r="AN23" s="279"/>
      <c r="AO23" s="280"/>
      <c r="AP23" s="277" t="s">
        <v>313</v>
      </c>
      <c r="AQ23" s="277"/>
      <c r="AR23" s="277"/>
      <c r="AS23" s="278"/>
      <c r="AT23" s="273">
        <v>28</v>
      </c>
      <c r="AU23" s="273"/>
      <c r="AV23" s="273"/>
      <c r="AW23" s="228"/>
      <c r="AX23" s="231"/>
      <c r="AY23" s="231"/>
      <c r="AZ23" s="231"/>
      <c r="BA23" s="222"/>
    </row>
    <row r="24" spans="1:64" s="221" customFormat="1" ht="17.25" customHeight="1" x14ac:dyDescent="0.15">
      <c r="A24" s="223" t="s">
        <v>173</v>
      </c>
      <c r="B24" s="288" t="s">
        <v>64</v>
      </c>
      <c r="C24" s="288"/>
      <c r="D24" s="288"/>
      <c r="E24" s="288"/>
      <c r="F24" s="288"/>
      <c r="G24" s="288"/>
      <c r="H24" s="288"/>
      <c r="I24" s="288"/>
      <c r="J24" s="288"/>
      <c r="K24" s="288"/>
      <c r="L24" s="288"/>
      <c r="M24" s="288"/>
      <c r="N24" s="288"/>
      <c r="O24" s="288"/>
      <c r="P24" s="288"/>
      <c r="Q24" s="288"/>
      <c r="R24" s="288"/>
      <c r="S24" s="288"/>
      <c r="T24" s="288"/>
      <c r="U24" s="288"/>
      <c r="V24" s="288"/>
      <c r="W24" s="288"/>
      <c r="X24" s="288"/>
      <c r="Y24" s="288"/>
      <c r="Z24" s="288"/>
      <c r="AA24" s="288"/>
      <c r="AB24" s="288"/>
      <c r="AC24" s="288"/>
      <c r="AD24" s="277"/>
      <c r="AE24" s="277"/>
      <c r="AF24" s="277"/>
      <c r="AG24" s="277"/>
      <c r="AH24" s="277"/>
      <c r="AI24" s="277"/>
      <c r="AJ24" s="277"/>
      <c r="AK24" s="277"/>
      <c r="AL24" s="278"/>
      <c r="AM24" s="279"/>
      <c r="AN24" s="279"/>
      <c r="AO24" s="280"/>
      <c r="AP24" s="277" t="s">
        <v>312</v>
      </c>
      <c r="AQ24" s="277"/>
      <c r="AR24" s="277"/>
      <c r="AS24" s="278"/>
      <c r="AT24" s="273">
        <v>14</v>
      </c>
      <c r="AU24" s="273"/>
      <c r="AV24" s="273"/>
      <c r="AW24" s="228"/>
      <c r="AX24" s="228"/>
      <c r="AY24" s="228"/>
      <c r="AZ24" s="228"/>
      <c r="BA24" s="222"/>
    </row>
    <row r="25" spans="1:64" s="221" customFormat="1" ht="17.25" customHeight="1" x14ac:dyDescent="0.15">
      <c r="A25" s="223" t="s">
        <v>174</v>
      </c>
      <c r="B25" s="285" t="s">
        <v>331</v>
      </c>
      <c r="C25" s="286"/>
      <c r="D25" s="286"/>
      <c r="E25" s="286"/>
      <c r="F25" s="286"/>
      <c r="G25" s="286"/>
      <c r="H25" s="286"/>
      <c r="I25" s="286"/>
      <c r="J25" s="286"/>
      <c r="K25" s="286"/>
      <c r="L25" s="286"/>
      <c r="M25" s="286"/>
      <c r="N25" s="286"/>
      <c r="O25" s="286"/>
      <c r="P25" s="286"/>
      <c r="Q25" s="286"/>
      <c r="R25" s="286"/>
      <c r="S25" s="286"/>
      <c r="T25" s="286"/>
      <c r="U25" s="286"/>
      <c r="V25" s="286"/>
      <c r="W25" s="286"/>
      <c r="X25" s="286"/>
      <c r="Y25" s="286"/>
      <c r="Z25" s="286"/>
      <c r="AA25" s="286"/>
      <c r="AB25" s="286"/>
      <c r="AC25" s="287"/>
      <c r="AD25" s="278"/>
      <c r="AE25" s="279"/>
      <c r="AF25" s="279"/>
      <c r="AG25" s="280"/>
      <c r="AH25" s="278"/>
      <c r="AI25" s="279"/>
      <c r="AJ25" s="279"/>
      <c r="AK25" s="280"/>
      <c r="AL25" s="278"/>
      <c r="AM25" s="279"/>
      <c r="AN25" s="279"/>
      <c r="AO25" s="280"/>
      <c r="AP25" s="278" t="s">
        <v>336</v>
      </c>
      <c r="AQ25" s="279"/>
      <c r="AR25" s="279"/>
      <c r="AS25" s="279"/>
      <c r="AT25" s="273">
        <v>7</v>
      </c>
      <c r="AU25" s="273"/>
      <c r="AV25" s="273"/>
      <c r="AW25" s="228"/>
      <c r="AX25" s="231"/>
      <c r="AY25" s="231"/>
      <c r="AZ25" s="231"/>
      <c r="BA25" s="222"/>
    </row>
    <row r="26" spans="1:64" s="221" customFormat="1" ht="17.25" customHeight="1" x14ac:dyDescent="0.15">
      <c r="A26" s="223" t="s">
        <v>170</v>
      </c>
      <c r="B26" s="285" t="s">
        <v>178</v>
      </c>
      <c r="C26" s="286"/>
      <c r="D26" s="286"/>
      <c r="E26" s="286"/>
      <c r="F26" s="286"/>
      <c r="G26" s="286"/>
      <c r="H26" s="286"/>
      <c r="I26" s="286"/>
      <c r="J26" s="286"/>
      <c r="K26" s="286"/>
      <c r="L26" s="286"/>
      <c r="M26" s="286"/>
      <c r="N26" s="286"/>
      <c r="O26" s="286"/>
      <c r="P26" s="286"/>
      <c r="Q26" s="286"/>
      <c r="R26" s="286"/>
      <c r="S26" s="286"/>
      <c r="T26" s="286"/>
      <c r="U26" s="286"/>
      <c r="V26" s="286"/>
      <c r="W26" s="286"/>
      <c r="X26" s="286"/>
      <c r="Y26" s="286"/>
      <c r="Z26" s="286"/>
      <c r="AA26" s="286"/>
      <c r="AB26" s="286"/>
      <c r="AC26" s="287"/>
      <c r="AD26" s="278" t="s">
        <v>318</v>
      </c>
      <c r="AE26" s="279"/>
      <c r="AF26" s="279"/>
      <c r="AG26" s="280"/>
      <c r="AH26" s="278" t="s">
        <v>318</v>
      </c>
      <c r="AI26" s="279"/>
      <c r="AJ26" s="279"/>
      <c r="AK26" s="280"/>
      <c r="AL26" s="278" t="s">
        <v>318</v>
      </c>
      <c r="AM26" s="279"/>
      <c r="AN26" s="279"/>
      <c r="AO26" s="280"/>
      <c r="AP26" s="278"/>
      <c r="AQ26" s="279"/>
      <c r="AR26" s="279"/>
      <c r="AS26" s="279"/>
      <c r="AT26" s="273">
        <v>189</v>
      </c>
      <c r="AU26" s="273"/>
      <c r="AV26" s="273"/>
      <c r="AW26" s="228"/>
      <c r="AX26" s="231"/>
      <c r="AY26" s="231"/>
      <c r="AZ26" s="231"/>
      <c r="BA26" s="222"/>
    </row>
    <row r="27" spans="1:64" s="221" customFormat="1" ht="17.25" customHeight="1" x14ac:dyDescent="0.15">
      <c r="A27" s="276" t="s">
        <v>319</v>
      </c>
      <c r="B27" s="276"/>
      <c r="C27" s="276"/>
      <c r="D27" s="276"/>
      <c r="E27" s="276"/>
      <c r="F27" s="276"/>
      <c r="G27" s="276"/>
      <c r="H27" s="276"/>
      <c r="I27" s="276"/>
      <c r="J27" s="276"/>
      <c r="K27" s="276"/>
      <c r="L27" s="276"/>
      <c r="M27" s="276"/>
      <c r="N27" s="276"/>
      <c r="O27" s="276"/>
      <c r="P27" s="276"/>
      <c r="Q27" s="276"/>
      <c r="R27" s="276"/>
      <c r="S27" s="276"/>
      <c r="T27" s="276"/>
      <c r="U27" s="276"/>
      <c r="V27" s="276"/>
      <c r="W27" s="276"/>
      <c r="X27" s="276"/>
      <c r="Y27" s="276"/>
      <c r="Z27" s="276"/>
      <c r="AA27" s="276"/>
      <c r="AB27" s="276"/>
      <c r="AC27" s="276"/>
      <c r="AD27" s="277"/>
      <c r="AE27" s="277"/>
      <c r="AF27" s="277"/>
      <c r="AG27" s="277"/>
      <c r="AH27" s="277"/>
      <c r="AI27" s="277"/>
      <c r="AJ27" s="277"/>
      <c r="AK27" s="277"/>
      <c r="AL27" s="278"/>
      <c r="AM27" s="279"/>
      <c r="AN27" s="279"/>
      <c r="AO27" s="280"/>
      <c r="AP27" s="281"/>
      <c r="AQ27" s="282"/>
      <c r="AR27" s="282"/>
      <c r="AS27" s="282"/>
      <c r="AT27" s="273">
        <f>SUM(AT20:AV26)</f>
        <v>421</v>
      </c>
      <c r="AU27" s="273"/>
      <c r="AV27" s="273"/>
      <c r="AW27" s="228"/>
      <c r="AX27" s="232"/>
      <c r="AY27" s="232"/>
      <c r="AZ27" s="232"/>
      <c r="BA27" s="222"/>
    </row>
    <row r="28" spans="1:64" s="221" customFormat="1" ht="14.25" customHeight="1" x14ac:dyDescent="0.15"/>
    <row r="29" spans="1:64" s="221" customFormat="1" ht="14.25" customHeight="1" x14ac:dyDescent="0.15"/>
    <row r="30" spans="1:64" s="221" customFormat="1" ht="14.25" customHeight="1" x14ac:dyDescent="0.2">
      <c r="A30" s="225" t="s">
        <v>320</v>
      </c>
    </row>
    <row r="31" spans="1:64" s="221" customFormat="1" ht="14.25" customHeight="1" x14ac:dyDescent="0.15"/>
    <row r="32" spans="1:64" s="221" customFormat="1" ht="48" customHeight="1" x14ac:dyDescent="0.25">
      <c r="A32" s="274" t="s">
        <v>338</v>
      </c>
      <c r="B32" s="274"/>
      <c r="C32" s="274"/>
      <c r="D32" s="274"/>
      <c r="E32" s="274"/>
      <c r="F32" s="274"/>
      <c r="G32" s="274"/>
      <c r="H32" s="274"/>
      <c r="I32" s="274"/>
      <c r="J32" s="274"/>
      <c r="K32" s="274"/>
      <c r="L32" s="274"/>
      <c r="M32" s="274"/>
      <c r="N32" s="274"/>
      <c r="O32" s="274"/>
      <c r="P32" s="274"/>
      <c r="Q32" s="274"/>
      <c r="R32" s="274"/>
      <c r="S32" s="274"/>
      <c r="T32" s="274"/>
      <c r="U32" s="274"/>
      <c r="V32" s="274"/>
      <c r="W32" s="274"/>
      <c r="X32" s="274"/>
      <c r="Y32" s="274"/>
      <c r="Z32" s="274"/>
      <c r="AA32" s="274"/>
      <c r="AB32" s="274"/>
      <c r="AC32" s="274"/>
      <c r="AD32" s="274"/>
      <c r="AE32" s="274"/>
      <c r="AF32" s="274"/>
      <c r="AG32" s="274"/>
      <c r="AH32" s="274"/>
      <c r="AI32" s="274"/>
      <c r="AJ32" s="274"/>
      <c r="AK32" s="274"/>
      <c r="AL32" s="274"/>
      <c r="AM32" s="274"/>
      <c r="AN32" s="274"/>
      <c r="AO32" s="274"/>
      <c r="AP32" s="274"/>
      <c r="AQ32" s="274"/>
      <c r="AR32" s="274"/>
      <c r="AS32" s="274"/>
      <c r="AT32" s="274"/>
      <c r="AU32" s="274"/>
      <c r="AV32" s="274"/>
    </row>
    <row r="33" spans="1:31" s="221" customFormat="1" ht="44.25" customHeight="1" x14ac:dyDescent="0.15">
      <c r="A33" s="283" t="s">
        <v>321</v>
      </c>
      <c r="B33" s="283"/>
      <c r="C33" s="283" t="s">
        <v>339</v>
      </c>
      <c r="D33" s="284"/>
      <c r="E33" s="284"/>
      <c r="F33" s="284"/>
      <c r="G33" s="284"/>
      <c r="H33" s="284"/>
      <c r="I33" s="284"/>
      <c r="J33" s="284"/>
      <c r="K33" s="284"/>
      <c r="L33" s="283" t="s">
        <v>322</v>
      </c>
      <c r="M33" s="284"/>
      <c r="N33" s="284"/>
      <c r="O33" s="283" t="s">
        <v>323</v>
      </c>
      <c r="P33" s="284"/>
      <c r="Q33" s="284"/>
      <c r="R33" s="283" t="s">
        <v>324</v>
      </c>
      <c r="S33" s="284"/>
      <c r="T33" s="284"/>
      <c r="U33" s="284"/>
      <c r="V33" s="283" t="s">
        <v>325</v>
      </c>
      <c r="W33" s="284"/>
      <c r="X33" s="284"/>
      <c r="Y33" s="284"/>
      <c r="Z33" s="284"/>
      <c r="AA33" s="284"/>
      <c r="AB33" s="226"/>
      <c r="AC33" s="226"/>
      <c r="AD33" s="226"/>
      <c r="AE33" s="226"/>
    </row>
    <row r="34" spans="1:31" s="221" customFormat="1" ht="14.25" customHeight="1" x14ac:dyDescent="0.15">
      <c r="A34" s="269" t="s">
        <v>294</v>
      </c>
      <c r="B34" s="269"/>
      <c r="C34" s="269" t="s">
        <v>340</v>
      </c>
      <c r="D34" s="269"/>
      <c r="E34" s="269"/>
      <c r="F34" s="269"/>
      <c r="G34" s="269"/>
      <c r="H34" s="269"/>
      <c r="I34" s="269"/>
      <c r="J34" s="269"/>
      <c r="K34" s="269"/>
      <c r="L34" s="269" t="s">
        <v>341</v>
      </c>
      <c r="M34" s="270"/>
      <c r="N34" s="270"/>
      <c r="O34" s="269" t="s">
        <v>342</v>
      </c>
      <c r="P34" s="269"/>
      <c r="Q34" s="269"/>
      <c r="R34" s="269" t="s">
        <v>327</v>
      </c>
      <c r="S34" s="269"/>
      <c r="T34" s="269"/>
      <c r="U34" s="269"/>
      <c r="V34" s="270">
        <v>208</v>
      </c>
      <c r="W34" s="270"/>
      <c r="X34" s="270"/>
      <c r="Y34" s="270"/>
      <c r="Z34" s="270"/>
      <c r="AA34" s="270"/>
      <c r="AB34" s="227"/>
      <c r="AC34" s="227"/>
      <c r="AD34" s="227"/>
      <c r="AE34" s="227"/>
    </row>
    <row r="35" spans="1:31" s="221" customFormat="1" ht="14.25" customHeight="1" x14ac:dyDescent="0.15">
      <c r="A35" s="269" t="s">
        <v>3</v>
      </c>
      <c r="B35" s="269"/>
      <c r="C35" s="269" t="s">
        <v>340</v>
      </c>
      <c r="D35" s="269"/>
      <c r="E35" s="269"/>
      <c r="F35" s="269"/>
      <c r="G35" s="269"/>
      <c r="H35" s="269"/>
      <c r="I35" s="269"/>
      <c r="J35" s="269"/>
      <c r="K35" s="269"/>
      <c r="L35" s="269" t="s">
        <v>341</v>
      </c>
      <c r="M35" s="270"/>
      <c r="N35" s="270"/>
      <c r="O35" s="269" t="s">
        <v>342</v>
      </c>
      <c r="P35" s="269"/>
      <c r="Q35" s="269"/>
      <c r="R35" s="269" t="s">
        <v>327</v>
      </c>
      <c r="S35" s="269"/>
      <c r="T35" s="269"/>
      <c r="U35" s="269"/>
      <c r="V35" s="270">
        <v>208</v>
      </c>
      <c r="W35" s="270"/>
      <c r="X35" s="270"/>
      <c r="Y35" s="270"/>
      <c r="Z35" s="270"/>
      <c r="AA35" s="270"/>
      <c r="AB35" s="227"/>
      <c r="AC35" s="227"/>
      <c r="AD35" s="227"/>
      <c r="AE35" s="227"/>
    </row>
    <row r="36" spans="1:31" s="221" customFormat="1" ht="14.25" customHeight="1" x14ac:dyDescent="0.15">
      <c r="A36" s="275" t="s">
        <v>4</v>
      </c>
      <c r="B36" s="275"/>
      <c r="C36" s="269" t="s">
        <v>326</v>
      </c>
      <c r="D36" s="269"/>
      <c r="E36" s="269"/>
      <c r="F36" s="269"/>
      <c r="G36" s="269"/>
      <c r="H36" s="269"/>
      <c r="I36" s="269"/>
      <c r="J36" s="269"/>
      <c r="K36" s="269"/>
      <c r="L36" s="269" t="s">
        <v>343</v>
      </c>
      <c r="M36" s="270"/>
      <c r="N36" s="270"/>
      <c r="O36" s="269" t="s">
        <v>344</v>
      </c>
      <c r="P36" s="269"/>
      <c r="Q36" s="269"/>
      <c r="R36" s="269" t="s">
        <v>327</v>
      </c>
      <c r="S36" s="269"/>
      <c r="T36" s="269"/>
      <c r="U36" s="269"/>
      <c r="V36" s="270">
        <v>272</v>
      </c>
      <c r="W36" s="270"/>
      <c r="X36" s="270"/>
      <c r="Y36" s="270"/>
      <c r="Z36" s="270"/>
      <c r="AA36" s="270"/>
      <c r="AB36" s="227"/>
      <c r="AC36" s="227"/>
      <c r="AD36" s="227"/>
      <c r="AE36" s="227"/>
    </row>
    <row r="37" spans="1:31" s="221" customFormat="1" ht="14.25" customHeight="1" x14ac:dyDescent="0.15">
      <c r="A37" s="275" t="s">
        <v>298</v>
      </c>
      <c r="B37" s="275"/>
      <c r="C37" s="269" t="s">
        <v>326</v>
      </c>
      <c r="D37" s="269"/>
      <c r="E37" s="269"/>
      <c r="F37" s="269"/>
      <c r="G37" s="269"/>
      <c r="H37" s="269"/>
      <c r="I37" s="269"/>
      <c r="J37" s="269"/>
      <c r="K37" s="269"/>
      <c r="L37" s="269" t="s">
        <v>343</v>
      </c>
      <c r="M37" s="270"/>
      <c r="N37" s="270"/>
      <c r="O37" s="269" t="s">
        <v>344</v>
      </c>
      <c r="P37" s="269"/>
      <c r="Q37" s="269"/>
      <c r="R37" s="269" t="s">
        <v>327</v>
      </c>
      <c r="S37" s="269"/>
      <c r="T37" s="269"/>
      <c r="U37" s="269"/>
      <c r="V37" s="270">
        <v>272</v>
      </c>
      <c r="W37" s="270"/>
      <c r="X37" s="270"/>
      <c r="Y37" s="270"/>
      <c r="Z37" s="270"/>
      <c r="AA37" s="270"/>
      <c r="AB37" s="227"/>
      <c r="AC37" s="227"/>
      <c r="AD37" s="227"/>
      <c r="AE37" s="227"/>
    </row>
    <row r="38" spans="1:31" s="221" customFormat="1" ht="14.25" customHeight="1" x14ac:dyDescent="0.15">
      <c r="A38" s="269" t="s">
        <v>328</v>
      </c>
      <c r="B38" s="270"/>
      <c r="C38" s="270"/>
      <c r="D38" s="270"/>
      <c r="E38" s="270"/>
      <c r="F38" s="270"/>
      <c r="G38" s="270"/>
      <c r="H38" s="270"/>
      <c r="I38" s="270"/>
      <c r="J38" s="270"/>
      <c r="K38" s="270"/>
      <c r="L38" s="270"/>
      <c r="M38" s="270"/>
      <c r="N38" s="270"/>
      <c r="O38" s="270"/>
      <c r="P38" s="270"/>
      <c r="Q38" s="270"/>
      <c r="R38" s="270"/>
      <c r="S38" s="270"/>
      <c r="T38" s="270"/>
      <c r="U38" s="270"/>
      <c r="V38" s="270">
        <f>SUM(V34:AA37)</f>
        <v>960</v>
      </c>
      <c r="W38" s="270"/>
      <c r="X38" s="270"/>
      <c r="Y38" s="270"/>
      <c r="Z38" s="270"/>
      <c r="AA38" s="270"/>
      <c r="AB38" s="227"/>
      <c r="AC38" s="227"/>
      <c r="AD38" s="227"/>
      <c r="AE38" s="227"/>
    </row>
    <row r="39" spans="1:31" s="221" customFormat="1" ht="14.25" customHeight="1" x14ac:dyDescent="0.15">
      <c r="A39" s="227"/>
      <c r="B39" s="227"/>
      <c r="C39" s="227"/>
      <c r="D39" s="227"/>
      <c r="E39" s="227"/>
      <c r="F39" s="227"/>
      <c r="G39" s="227"/>
      <c r="H39" s="227"/>
      <c r="I39" s="227"/>
      <c r="J39" s="227"/>
      <c r="K39" s="227"/>
      <c r="L39" s="227"/>
      <c r="M39" s="227"/>
      <c r="N39" s="227"/>
      <c r="O39" s="227"/>
      <c r="P39" s="227"/>
      <c r="Q39" s="227"/>
      <c r="R39" s="227"/>
      <c r="S39" s="227"/>
      <c r="T39" s="227"/>
      <c r="U39" s="227"/>
      <c r="V39" s="227"/>
      <c r="W39" s="227"/>
      <c r="X39" s="227"/>
      <c r="Y39" s="227"/>
      <c r="Z39" s="227"/>
      <c r="AA39" s="227"/>
      <c r="AB39" s="227"/>
      <c r="AC39" s="227"/>
      <c r="AD39" s="227"/>
      <c r="AE39" s="227"/>
    </row>
    <row r="40" spans="1:31" s="221" customFormat="1" ht="14.25" customHeight="1" x14ac:dyDescent="0.2">
      <c r="A40" s="225" t="s">
        <v>329</v>
      </c>
    </row>
  </sheetData>
  <mergeCells count="124">
    <mergeCell ref="AD20:AG20"/>
    <mergeCell ref="AH20:AK20"/>
    <mergeCell ref="AL20:AO20"/>
    <mergeCell ref="AP20:AS20"/>
    <mergeCell ref="B20:AC20"/>
    <mergeCell ref="AX3:BA3"/>
    <mergeCell ref="H10:Q10"/>
    <mergeCell ref="Z10:AP10"/>
    <mergeCell ref="AT10:BB10"/>
    <mergeCell ref="A18:AC19"/>
    <mergeCell ref="AD18:AG19"/>
    <mergeCell ref="AH18:AK19"/>
    <mergeCell ref="AL18:AO19"/>
    <mergeCell ref="AP18:AS19"/>
    <mergeCell ref="H15:Q15"/>
    <mergeCell ref="Z15:AP15"/>
    <mergeCell ref="AT15:BC15"/>
    <mergeCell ref="A17:BA17"/>
    <mergeCell ref="A11:F11"/>
    <mergeCell ref="H11:W11"/>
    <mergeCell ref="Z11:AF11"/>
    <mergeCell ref="AT11:BM11"/>
    <mergeCell ref="H13:Q13"/>
    <mergeCell ref="Z13:AP13"/>
    <mergeCell ref="AT13:BG13"/>
    <mergeCell ref="A2:Q2"/>
    <mergeCell ref="A3:A5"/>
    <mergeCell ref="B3:E3"/>
    <mergeCell ref="F3:F4"/>
    <mergeCell ref="G3:I3"/>
    <mergeCell ref="J3:J4"/>
    <mergeCell ref="K3:M3"/>
    <mergeCell ref="O3:R3"/>
    <mergeCell ref="AW3:AW4"/>
    <mergeCell ref="AB3:AE3"/>
    <mergeCell ref="AF3:AF4"/>
    <mergeCell ref="AG3:AI3"/>
    <mergeCell ref="AJ3:AJ4"/>
    <mergeCell ref="AK3:AN3"/>
    <mergeCell ref="S3:S4"/>
    <mergeCell ref="T3:V3"/>
    <mergeCell ref="W3:W4"/>
    <mergeCell ref="X3:Z3"/>
    <mergeCell ref="AA3:AA4"/>
    <mergeCell ref="AS3:AS4"/>
    <mergeCell ref="AO3:AR3"/>
    <mergeCell ref="AT3:AV3"/>
    <mergeCell ref="B21:AC21"/>
    <mergeCell ref="AD21:AG21"/>
    <mergeCell ref="AH21:AK21"/>
    <mergeCell ref="AL21:AO21"/>
    <mergeCell ref="AP21:AS21"/>
    <mergeCell ref="B22:AC22"/>
    <mergeCell ref="AD22:AG22"/>
    <mergeCell ref="AH22:AK22"/>
    <mergeCell ref="AL22:AO22"/>
    <mergeCell ref="AP22:AS22"/>
    <mergeCell ref="B23:AC23"/>
    <mergeCell ref="AD23:AG23"/>
    <mergeCell ref="AH23:AK23"/>
    <mergeCell ref="AL23:AO23"/>
    <mergeCell ref="AP23:AS23"/>
    <mergeCell ref="B24:AC24"/>
    <mergeCell ref="AD24:AG24"/>
    <mergeCell ref="AH24:AK24"/>
    <mergeCell ref="AL24:AO24"/>
    <mergeCell ref="AP24:AS24"/>
    <mergeCell ref="B25:AC25"/>
    <mergeCell ref="AD25:AG25"/>
    <mergeCell ref="AH25:AK25"/>
    <mergeCell ref="AL25:AO25"/>
    <mergeCell ref="AP25:AS25"/>
    <mergeCell ref="B26:AC26"/>
    <mergeCell ref="AD26:AG26"/>
    <mergeCell ref="AH26:AK26"/>
    <mergeCell ref="AL26:AO26"/>
    <mergeCell ref="AP26:AS26"/>
    <mergeCell ref="A27:AC27"/>
    <mergeCell ref="AD27:AG27"/>
    <mergeCell ref="AH27:AK27"/>
    <mergeCell ref="AL27:AO27"/>
    <mergeCell ref="AP27:AS27"/>
    <mergeCell ref="A33:B33"/>
    <mergeCell ref="C33:K33"/>
    <mergeCell ref="L33:N33"/>
    <mergeCell ref="O33:Q33"/>
    <mergeCell ref="R33:U33"/>
    <mergeCell ref="V33:AA33"/>
    <mergeCell ref="A34:B34"/>
    <mergeCell ref="C34:K34"/>
    <mergeCell ref="L34:N34"/>
    <mergeCell ref="O34:Q34"/>
    <mergeCell ref="R34:U34"/>
    <mergeCell ref="V34:AA34"/>
    <mergeCell ref="A35:B35"/>
    <mergeCell ref="C35:K35"/>
    <mergeCell ref="L35:N35"/>
    <mergeCell ref="O35:Q35"/>
    <mergeCell ref="R35:U35"/>
    <mergeCell ref="V35:AA35"/>
    <mergeCell ref="A38:U38"/>
    <mergeCell ref="V38:AA38"/>
    <mergeCell ref="AT18:AV19"/>
    <mergeCell ref="AT20:AV20"/>
    <mergeCell ref="AT21:AV21"/>
    <mergeCell ref="AT22:AV22"/>
    <mergeCell ref="AT23:AV23"/>
    <mergeCell ref="AT24:AV24"/>
    <mergeCell ref="AT25:AV25"/>
    <mergeCell ref="AT26:AV26"/>
    <mergeCell ref="AT27:AV27"/>
    <mergeCell ref="A32:AV32"/>
    <mergeCell ref="A37:B37"/>
    <mergeCell ref="C37:K37"/>
    <mergeCell ref="L37:N37"/>
    <mergeCell ref="O37:Q37"/>
    <mergeCell ref="R37:U37"/>
    <mergeCell ref="V37:AA37"/>
    <mergeCell ref="A36:B36"/>
    <mergeCell ref="C36:K36"/>
    <mergeCell ref="L36:N36"/>
    <mergeCell ref="O36:Q36"/>
    <mergeCell ref="R36:U36"/>
    <mergeCell ref="V36:AA36"/>
  </mergeCells>
  <pageMargins left="0.74803149606299213" right="0.74803149606299213" top="0.98425196850393704" bottom="0.98425196850393704" header="0" footer="0"/>
  <pageSetup paperSize="9" scale="73" orientation="landscape" verticalDpi="0" r:id="rId1"/>
  <headerFooter alignWithMargins="0"/>
  <colBreaks count="1" manualBreakCount="1">
    <brk id="61" max="1048575" man="1"/>
  </colBreaks>
  <ignoredErrors>
    <ignoredError sqref="AT2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149"/>
  <sheetViews>
    <sheetView tabSelected="1" zoomScale="110" zoomScaleNormal="110" workbookViewId="0">
      <pane xSplit="2" ySplit="9" topLeftCell="F10" activePane="bottomRight" state="frozen"/>
      <selection pane="topRight" activeCell="C1" sqref="C1"/>
      <selection pane="bottomLeft" activeCell="A10" sqref="A10"/>
      <selection pane="bottomRight" activeCell="AG47" sqref="AG47"/>
    </sheetView>
  </sheetViews>
  <sheetFormatPr defaultRowHeight="12" x14ac:dyDescent="0.2"/>
  <cols>
    <col min="1" max="1" width="9" style="1" customWidth="1"/>
    <col min="2" max="2" width="48.85546875" style="28" customWidth="1"/>
    <col min="3" max="4" width="5.7109375" style="28" customWidth="1"/>
    <col min="5" max="5" width="5.7109375" style="107" customWidth="1"/>
    <col min="6" max="6" width="5.7109375" style="28" customWidth="1"/>
    <col min="7" max="9" width="5" style="5" customWidth="1"/>
    <col min="10" max="17" width="7.140625" style="5" customWidth="1"/>
    <col min="18" max="25" width="7.140625" style="12" customWidth="1"/>
    <col min="26" max="31" width="7.140625" style="13" customWidth="1"/>
    <col min="32" max="47" width="4.28515625" style="13" customWidth="1"/>
    <col min="48" max="49" width="9.140625" style="9"/>
    <col min="50" max="16384" width="9.140625" style="1"/>
  </cols>
  <sheetData>
    <row r="1" spans="1:49" ht="15" customHeight="1" x14ac:dyDescent="0.2">
      <c r="A1" s="347" t="s">
        <v>0</v>
      </c>
      <c r="B1" s="349" t="s">
        <v>1</v>
      </c>
      <c r="C1" s="326" t="s">
        <v>231</v>
      </c>
      <c r="D1" s="327"/>
      <c r="E1" s="332" t="s">
        <v>232</v>
      </c>
      <c r="F1" s="333"/>
      <c r="G1" s="351" t="s">
        <v>179</v>
      </c>
      <c r="H1" s="351"/>
      <c r="I1" s="351"/>
      <c r="J1" s="357" t="s">
        <v>180</v>
      </c>
      <c r="K1" s="353" t="s">
        <v>2</v>
      </c>
      <c r="L1" s="353"/>
      <c r="M1" s="353"/>
      <c r="N1" s="353"/>
      <c r="O1" s="353"/>
      <c r="P1" s="353"/>
      <c r="Q1" s="353"/>
      <c r="R1" s="325" t="s">
        <v>294</v>
      </c>
      <c r="S1" s="325"/>
      <c r="T1" s="325"/>
      <c r="U1" s="325"/>
      <c r="V1" s="325" t="s">
        <v>3</v>
      </c>
      <c r="W1" s="325"/>
      <c r="X1" s="325"/>
      <c r="Y1" s="325"/>
      <c r="Z1" s="325" t="s">
        <v>4</v>
      </c>
      <c r="AA1" s="325"/>
      <c r="AB1" s="325"/>
      <c r="AC1" s="325"/>
      <c r="AD1" s="325" t="s">
        <v>298</v>
      </c>
      <c r="AE1" s="325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</row>
    <row r="2" spans="1:49" ht="20.25" customHeight="1" x14ac:dyDescent="0.2">
      <c r="A2" s="348"/>
      <c r="B2" s="350"/>
      <c r="C2" s="328"/>
      <c r="D2" s="329"/>
      <c r="E2" s="334"/>
      <c r="F2" s="335"/>
      <c r="G2" s="352"/>
      <c r="H2" s="352"/>
      <c r="I2" s="352"/>
      <c r="J2" s="358"/>
      <c r="K2" s="354"/>
      <c r="L2" s="354"/>
      <c r="M2" s="354"/>
      <c r="N2" s="354"/>
      <c r="O2" s="354"/>
      <c r="P2" s="354"/>
      <c r="Q2" s="354"/>
      <c r="R2" s="325"/>
      <c r="S2" s="325"/>
      <c r="T2" s="325"/>
      <c r="U2" s="325"/>
      <c r="V2" s="325"/>
      <c r="W2" s="325"/>
      <c r="X2" s="325"/>
      <c r="Y2" s="325"/>
      <c r="Z2" s="325"/>
      <c r="AA2" s="325"/>
      <c r="AB2" s="325"/>
      <c r="AC2" s="325"/>
      <c r="AD2" s="325"/>
      <c r="AE2" s="325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</row>
    <row r="3" spans="1:49" ht="16.5" customHeight="1" x14ac:dyDescent="0.2">
      <c r="A3" s="348"/>
      <c r="B3" s="350"/>
      <c r="C3" s="328"/>
      <c r="D3" s="329"/>
      <c r="E3" s="334"/>
      <c r="F3" s="335"/>
      <c r="G3" s="355" t="s">
        <v>6</v>
      </c>
      <c r="H3" s="346" t="s">
        <v>5</v>
      </c>
      <c r="I3" s="346" t="s">
        <v>194</v>
      </c>
      <c r="J3" s="358"/>
      <c r="K3" s="340" t="s">
        <v>181</v>
      </c>
      <c r="L3" s="322" t="s">
        <v>202</v>
      </c>
      <c r="M3" s="322"/>
      <c r="N3" s="322"/>
      <c r="O3" s="322"/>
      <c r="P3" s="322"/>
      <c r="Q3" s="322"/>
      <c r="R3" s="325"/>
      <c r="S3" s="325"/>
      <c r="T3" s="325"/>
      <c r="U3" s="325"/>
      <c r="V3" s="325"/>
      <c r="W3" s="325"/>
      <c r="X3" s="325"/>
      <c r="Y3" s="325"/>
      <c r="Z3" s="325"/>
      <c r="AA3" s="325"/>
      <c r="AB3" s="325"/>
      <c r="AC3" s="325"/>
      <c r="AD3" s="325"/>
      <c r="AE3" s="325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</row>
    <row r="4" spans="1:49" ht="10.5" customHeight="1" x14ac:dyDescent="0.2">
      <c r="A4" s="348"/>
      <c r="B4" s="350"/>
      <c r="C4" s="330"/>
      <c r="D4" s="331"/>
      <c r="E4" s="336"/>
      <c r="F4" s="337"/>
      <c r="G4" s="355"/>
      <c r="H4" s="346"/>
      <c r="I4" s="346"/>
      <c r="J4" s="358"/>
      <c r="K4" s="356"/>
      <c r="L4" s="322" t="s">
        <v>201</v>
      </c>
      <c r="M4" s="322"/>
      <c r="N4" s="322"/>
      <c r="O4" s="322"/>
      <c r="P4" s="346" t="s">
        <v>13</v>
      </c>
      <c r="Q4" s="346" t="s">
        <v>186</v>
      </c>
      <c r="R4" s="321" t="s">
        <v>189</v>
      </c>
      <c r="S4" s="321"/>
      <c r="T4" s="321" t="s">
        <v>190</v>
      </c>
      <c r="U4" s="321"/>
      <c r="V4" s="321" t="s">
        <v>191</v>
      </c>
      <c r="W4" s="321"/>
      <c r="X4" s="321" t="s">
        <v>192</v>
      </c>
      <c r="Y4" s="321"/>
      <c r="Z4" s="321" t="s">
        <v>193</v>
      </c>
      <c r="AA4" s="321"/>
      <c r="AB4" s="321" t="s">
        <v>297</v>
      </c>
      <c r="AC4" s="321"/>
      <c r="AD4" s="321" t="s">
        <v>299</v>
      </c>
      <c r="AE4" s="32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</row>
    <row r="5" spans="1:49" ht="39.75" customHeight="1" x14ac:dyDescent="0.2">
      <c r="A5" s="348"/>
      <c r="B5" s="350"/>
      <c r="C5" s="338" t="s">
        <v>233</v>
      </c>
      <c r="D5" s="340" t="s">
        <v>234</v>
      </c>
      <c r="E5" s="342" t="s">
        <v>233</v>
      </c>
      <c r="F5" s="344" t="s">
        <v>234</v>
      </c>
      <c r="G5" s="355"/>
      <c r="H5" s="346"/>
      <c r="I5" s="346"/>
      <c r="J5" s="358"/>
      <c r="K5" s="356"/>
      <c r="L5" s="346" t="s">
        <v>182</v>
      </c>
      <c r="M5" s="322" t="s">
        <v>183</v>
      </c>
      <c r="N5" s="322"/>
      <c r="O5" s="346" t="s">
        <v>177</v>
      </c>
      <c r="P5" s="346"/>
      <c r="Q5" s="346"/>
      <c r="R5" s="321"/>
      <c r="S5" s="321"/>
      <c r="T5" s="321"/>
      <c r="U5" s="321"/>
      <c r="V5" s="321"/>
      <c r="W5" s="321"/>
      <c r="X5" s="321"/>
      <c r="Y5" s="321"/>
      <c r="Z5" s="321"/>
      <c r="AA5" s="321"/>
      <c r="AB5" s="321"/>
      <c r="AC5" s="321"/>
      <c r="AD5" s="321"/>
      <c r="AE5" s="32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</row>
    <row r="6" spans="1:49" ht="69" customHeight="1" x14ac:dyDescent="0.2">
      <c r="A6" s="348"/>
      <c r="B6" s="350"/>
      <c r="C6" s="339"/>
      <c r="D6" s="341"/>
      <c r="E6" s="343"/>
      <c r="F6" s="345"/>
      <c r="G6" s="355"/>
      <c r="H6" s="346"/>
      <c r="I6" s="346"/>
      <c r="J6" s="359"/>
      <c r="K6" s="341"/>
      <c r="L6" s="346"/>
      <c r="M6" s="42" t="s">
        <v>184</v>
      </c>
      <c r="N6" s="42" t="s">
        <v>185</v>
      </c>
      <c r="O6" s="346"/>
      <c r="P6" s="346"/>
      <c r="Q6" s="346"/>
      <c r="R6" s="29" t="s">
        <v>187</v>
      </c>
      <c r="S6" s="29" t="s">
        <v>188</v>
      </c>
      <c r="T6" s="29" t="s">
        <v>187</v>
      </c>
      <c r="U6" s="29" t="s">
        <v>188</v>
      </c>
      <c r="V6" s="29" t="s">
        <v>187</v>
      </c>
      <c r="W6" s="29" t="s">
        <v>188</v>
      </c>
      <c r="X6" s="29" t="s">
        <v>187</v>
      </c>
      <c r="Y6" s="29" t="s">
        <v>188</v>
      </c>
      <c r="Z6" s="29" t="s">
        <v>187</v>
      </c>
      <c r="AA6" s="29" t="s">
        <v>188</v>
      </c>
      <c r="AB6" s="29" t="s">
        <v>187</v>
      </c>
      <c r="AC6" s="29" t="s">
        <v>188</v>
      </c>
      <c r="AD6" s="29" t="s">
        <v>187</v>
      </c>
      <c r="AE6" s="29" t="s">
        <v>188</v>
      </c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</row>
    <row r="7" spans="1:49" ht="14.25" customHeight="1" x14ac:dyDescent="0.2">
      <c r="A7" s="39">
        <v>1</v>
      </c>
      <c r="B7" s="110">
        <v>2</v>
      </c>
      <c r="C7" s="103">
        <v>3</v>
      </c>
      <c r="D7" s="104">
        <v>4</v>
      </c>
      <c r="E7" s="7">
        <v>5</v>
      </c>
      <c r="F7" s="131">
        <v>6</v>
      </c>
      <c r="G7" s="105">
        <v>7</v>
      </c>
      <c r="H7" s="93">
        <v>8</v>
      </c>
      <c r="I7" s="94">
        <v>9</v>
      </c>
      <c r="J7" s="93">
        <v>10</v>
      </c>
      <c r="K7" s="94">
        <v>11</v>
      </c>
      <c r="L7" s="93">
        <v>12</v>
      </c>
      <c r="M7" s="94">
        <v>13</v>
      </c>
      <c r="N7" s="93">
        <v>14</v>
      </c>
      <c r="O7" s="94">
        <v>15</v>
      </c>
      <c r="P7" s="93">
        <v>16</v>
      </c>
      <c r="Q7" s="94">
        <v>17</v>
      </c>
      <c r="R7" s="93">
        <v>18</v>
      </c>
      <c r="S7" s="94">
        <v>19</v>
      </c>
      <c r="T7" s="93">
        <v>20</v>
      </c>
      <c r="U7" s="94">
        <v>21</v>
      </c>
      <c r="V7" s="93">
        <v>22</v>
      </c>
      <c r="W7" s="94">
        <v>23</v>
      </c>
      <c r="X7" s="93">
        <v>24</v>
      </c>
      <c r="Y7" s="105">
        <v>25</v>
      </c>
      <c r="Z7" s="186">
        <v>26</v>
      </c>
      <c r="AA7" s="186">
        <v>27</v>
      </c>
      <c r="AB7" s="187">
        <v>28</v>
      </c>
      <c r="AC7" s="187">
        <v>29</v>
      </c>
      <c r="AD7" s="187">
        <v>30</v>
      </c>
      <c r="AE7" s="187">
        <v>31</v>
      </c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</row>
    <row r="8" spans="1:49" s="45" customFormat="1" x14ac:dyDescent="0.2">
      <c r="A8" s="49"/>
      <c r="B8" s="112" t="s">
        <v>238</v>
      </c>
      <c r="C8" s="132"/>
      <c r="D8" s="50"/>
      <c r="E8" s="50"/>
      <c r="F8" s="133"/>
      <c r="G8" s="123"/>
      <c r="H8" s="50"/>
      <c r="I8" s="50"/>
      <c r="J8" s="51">
        <f>J9+J61+J67</f>
        <v>4806</v>
      </c>
      <c r="K8" s="51">
        <f t="shared" ref="K8:AE8" si="0">K9+K61+K67</f>
        <v>3790</v>
      </c>
      <c r="L8" s="51">
        <f t="shared" si="0"/>
        <v>740</v>
      </c>
      <c r="M8" s="51">
        <f t="shared" si="0"/>
        <v>268</v>
      </c>
      <c r="N8" s="51">
        <f t="shared" si="0"/>
        <v>450</v>
      </c>
      <c r="O8" s="51">
        <f t="shared" si="0"/>
        <v>138</v>
      </c>
      <c r="P8" s="51">
        <f t="shared" si="0"/>
        <v>144</v>
      </c>
      <c r="Q8" s="51">
        <f t="shared" si="0"/>
        <v>16</v>
      </c>
      <c r="R8" s="51">
        <f t="shared" si="0"/>
        <v>100</v>
      </c>
      <c r="S8" s="51">
        <f t="shared" si="0"/>
        <v>0</v>
      </c>
      <c r="T8" s="51">
        <f t="shared" si="0"/>
        <v>128</v>
      </c>
      <c r="U8" s="51">
        <f t="shared" si="0"/>
        <v>0</v>
      </c>
      <c r="V8" s="51">
        <f t="shared" si="0"/>
        <v>118</v>
      </c>
      <c r="W8" s="51">
        <f t="shared" si="0"/>
        <v>0</v>
      </c>
      <c r="X8" s="51">
        <f t="shared" si="0"/>
        <v>100</v>
      </c>
      <c r="Y8" s="51">
        <f t="shared" si="0"/>
        <v>0</v>
      </c>
      <c r="Z8" s="188">
        <f t="shared" si="0"/>
        <v>110</v>
      </c>
      <c r="AA8" s="188">
        <f t="shared" si="0"/>
        <v>0</v>
      </c>
      <c r="AB8" s="188">
        <f t="shared" si="0"/>
        <v>72</v>
      </c>
      <c r="AC8" s="188">
        <f t="shared" si="0"/>
        <v>0</v>
      </c>
      <c r="AD8" s="188">
        <f t="shared" si="0"/>
        <v>66</v>
      </c>
      <c r="AE8" s="188">
        <v>0</v>
      </c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4"/>
      <c r="AW8" s="44"/>
    </row>
    <row r="9" spans="1:49" s="45" customFormat="1" x14ac:dyDescent="0.2">
      <c r="A9" s="49"/>
      <c r="B9" s="112" t="s">
        <v>196</v>
      </c>
      <c r="C9" s="163">
        <f>C10+C18+C21</f>
        <v>3212</v>
      </c>
      <c r="D9" s="50">
        <f>D10+D18+D21</f>
        <v>1378</v>
      </c>
      <c r="E9" s="50">
        <f>E10+E18+E21</f>
        <v>404</v>
      </c>
      <c r="F9" s="133">
        <f>F10+F18+F21</f>
        <v>288</v>
      </c>
      <c r="G9" s="123"/>
      <c r="H9" s="50"/>
      <c r="I9" s="50"/>
      <c r="J9" s="51">
        <f t="shared" ref="J9:Y9" si="1">J10+J18+J21</f>
        <v>4590</v>
      </c>
      <c r="K9" s="51">
        <f t="shared" si="1"/>
        <v>3634</v>
      </c>
      <c r="L9" s="51">
        <f>L10+L18+L21</f>
        <v>692</v>
      </c>
      <c r="M9" s="51">
        <f t="shared" si="1"/>
        <v>244</v>
      </c>
      <c r="N9" s="51">
        <f t="shared" si="1"/>
        <v>426</v>
      </c>
      <c r="O9" s="51">
        <f t="shared" si="1"/>
        <v>126</v>
      </c>
      <c r="P9" s="51">
        <f t="shared" si="1"/>
        <v>144</v>
      </c>
      <c r="Q9" s="51">
        <f t="shared" si="1"/>
        <v>16</v>
      </c>
      <c r="R9" s="51">
        <f t="shared" si="1"/>
        <v>100</v>
      </c>
      <c r="S9" s="51">
        <f t="shared" si="1"/>
        <v>0</v>
      </c>
      <c r="T9" s="51">
        <f t="shared" si="1"/>
        <v>128</v>
      </c>
      <c r="U9" s="51">
        <f t="shared" si="1"/>
        <v>0</v>
      </c>
      <c r="V9" s="51">
        <f t="shared" si="1"/>
        <v>110</v>
      </c>
      <c r="W9" s="51">
        <f t="shared" si="1"/>
        <v>0</v>
      </c>
      <c r="X9" s="51">
        <f t="shared" si="1"/>
        <v>92</v>
      </c>
      <c r="Y9" s="51">
        <f t="shared" si="1"/>
        <v>0</v>
      </c>
      <c r="Z9" s="188">
        <f t="shared" ref="Z9:AA9" si="2">Z10+Z18+Z21</f>
        <v>110</v>
      </c>
      <c r="AA9" s="188">
        <f t="shared" si="2"/>
        <v>0</v>
      </c>
      <c r="AB9" s="188">
        <f t="shared" ref="AB9:AE9" si="3">AB10+AB18+AB21</f>
        <v>72</v>
      </c>
      <c r="AC9" s="188">
        <f t="shared" si="3"/>
        <v>0</v>
      </c>
      <c r="AD9" s="188">
        <f t="shared" si="3"/>
        <v>58</v>
      </c>
      <c r="AE9" s="188">
        <f t="shared" si="3"/>
        <v>0</v>
      </c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4"/>
      <c r="AW9" s="44"/>
    </row>
    <row r="10" spans="1:49" ht="16.5" customHeight="1" x14ac:dyDescent="0.2">
      <c r="A10" s="52" t="s">
        <v>197</v>
      </c>
      <c r="B10" s="113" t="s">
        <v>14</v>
      </c>
      <c r="C10" s="134">
        <f>SUM(C11:C17)</f>
        <v>654</v>
      </c>
      <c r="D10" s="53">
        <f t="shared" ref="D10:F10" si="4">SUM(D11:D17)</f>
        <v>194</v>
      </c>
      <c r="E10" s="53">
        <f t="shared" si="4"/>
        <v>134</v>
      </c>
      <c r="F10" s="135">
        <f t="shared" si="4"/>
        <v>40</v>
      </c>
      <c r="G10" s="124"/>
      <c r="H10" s="53"/>
      <c r="I10" s="53"/>
      <c r="J10" s="54">
        <f>SUM(J11:J17)</f>
        <v>848</v>
      </c>
      <c r="K10" s="54">
        <f>SUM(K11:K17)</f>
        <v>622</v>
      </c>
      <c r="L10" s="54">
        <f>SUM(L11:L17)</f>
        <v>174</v>
      </c>
      <c r="M10" s="54">
        <f t="shared" ref="M10" si="5">SUM(M11:M17)</f>
        <v>54</v>
      </c>
      <c r="N10" s="54">
        <f>SUM(N11:N17)</f>
        <v>120</v>
      </c>
      <c r="O10" s="54">
        <f t="shared" ref="O10" si="6">SUM(O11:O17)</f>
        <v>20</v>
      </c>
      <c r="P10" s="54">
        <f t="shared" ref="P10" si="7">SUM(P11:P17)</f>
        <v>32</v>
      </c>
      <c r="Q10" s="54">
        <f>SUM(Q11:Q17)</f>
        <v>0</v>
      </c>
      <c r="R10" s="54">
        <f t="shared" ref="R10:Y10" si="8">SUM(R11:R17)</f>
        <v>62</v>
      </c>
      <c r="S10" s="54">
        <f t="shared" si="8"/>
        <v>0</v>
      </c>
      <c r="T10" s="54">
        <f t="shared" si="8"/>
        <v>20</v>
      </c>
      <c r="U10" s="54">
        <f t="shared" si="8"/>
        <v>0</v>
      </c>
      <c r="V10" s="54">
        <f t="shared" si="8"/>
        <v>46</v>
      </c>
      <c r="W10" s="54">
        <f t="shared" si="8"/>
        <v>0</v>
      </c>
      <c r="X10" s="54">
        <f t="shared" si="8"/>
        <v>18</v>
      </c>
      <c r="Y10" s="54">
        <f t="shared" si="8"/>
        <v>0</v>
      </c>
      <c r="Z10" s="54">
        <f t="shared" ref="Z10:AA10" si="9">SUM(Z11:Z17)</f>
        <v>18</v>
      </c>
      <c r="AA10" s="54">
        <f t="shared" si="9"/>
        <v>0</v>
      </c>
      <c r="AB10" s="54">
        <f t="shared" ref="AB10:AE10" si="10">SUM(AB11:AB17)</f>
        <v>10</v>
      </c>
      <c r="AC10" s="54">
        <f t="shared" si="10"/>
        <v>0</v>
      </c>
      <c r="AD10" s="54">
        <f t="shared" si="10"/>
        <v>0</v>
      </c>
      <c r="AE10" s="54">
        <f t="shared" si="10"/>
        <v>0</v>
      </c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</row>
    <row r="11" spans="1:49" s="2" customFormat="1" x14ac:dyDescent="0.2">
      <c r="A11" s="7" t="s">
        <v>15</v>
      </c>
      <c r="B11" s="111" t="s">
        <v>16</v>
      </c>
      <c r="C11" s="175">
        <f t="shared" ref="C11:C14" si="11">J11</f>
        <v>64</v>
      </c>
      <c r="D11" s="106"/>
      <c r="E11" s="106">
        <f t="shared" ref="E11:E14" si="12">L11</f>
        <v>14</v>
      </c>
      <c r="F11" s="176"/>
      <c r="G11" s="203">
        <v>1</v>
      </c>
      <c r="H11" s="3"/>
      <c r="I11" s="3"/>
      <c r="J11" s="177">
        <f>K11+L11+O11+P11+Q11</f>
        <v>64</v>
      </c>
      <c r="K11" s="177">
        <v>44</v>
      </c>
      <c r="L11" s="177">
        <f t="shared" ref="L11:L12" si="13">M11+N11</f>
        <v>14</v>
      </c>
      <c r="M11" s="177">
        <v>4</v>
      </c>
      <c r="N11" s="177">
        <v>10</v>
      </c>
      <c r="O11" s="177">
        <v>2</v>
      </c>
      <c r="P11" s="3">
        <v>4</v>
      </c>
      <c r="Q11" s="3"/>
      <c r="R11" s="8">
        <f>L11</f>
        <v>14</v>
      </c>
      <c r="S11" s="3" t="s">
        <v>195</v>
      </c>
      <c r="T11" s="8"/>
      <c r="U11" s="3"/>
      <c r="V11" s="3"/>
      <c r="W11" s="3"/>
      <c r="X11" s="8"/>
      <c r="Y11" s="3"/>
      <c r="Z11" s="3"/>
      <c r="AA11" s="3"/>
      <c r="AB11" s="3"/>
      <c r="AC11" s="8"/>
      <c r="AD11" s="3"/>
      <c r="AE11" s="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32"/>
      <c r="AW11" s="32"/>
    </row>
    <row r="12" spans="1:49" s="2" customFormat="1" x14ac:dyDescent="0.2">
      <c r="A12" s="7" t="s">
        <v>17</v>
      </c>
      <c r="B12" s="111" t="s">
        <v>8</v>
      </c>
      <c r="C12" s="175">
        <f t="shared" si="11"/>
        <v>64</v>
      </c>
      <c r="D12" s="106"/>
      <c r="E12" s="106">
        <f t="shared" si="12"/>
        <v>16</v>
      </c>
      <c r="F12" s="176"/>
      <c r="G12" s="203"/>
      <c r="H12" s="3"/>
      <c r="I12" s="3">
        <v>1</v>
      </c>
      <c r="J12" s="177">
        <f>K12+L12+O12+P12+Q12</f>
        <v>64</v>
      </c>
      <c r="K12" s="177">
        <v>40</v>
      </c>
      <c r="L12" s="177">
        <f t="shared" si="13"/>
        <v>16</v>
      </c>
      <c r="M12" s="178">
        <v>6</v>
      </c>
      <c r="N12" s="177">
        <v>10</v>
      </c>
      <c r="O12" s="178">
        <v>4</v>
      </c>
      <c r="P12" s="3">
        <v>4</v>
      </c>
      <c r="Q12" s="3"/>
      <c r="R12" s="8">
        <f>L12</f>
        <v>16</v>
      </c>
      <c r="S12" s="3" t="s">
        <v>208</v>
      </c>
      <c r="T12" s="3"/>
      <c r="U12" s="3"/>
      <c r="V12" s="3"/>
      <c r="W12" s="3"/>
      <c r="X12" s="8"/>
      <c r="Y12" s="3"/>
      <c r="Z12" s="3"/>
      <c r="AA12" s="3"/>
      <c r="AB12" s="3"/>
      <c r="AC12" s="8"/>
      <c r="AD12" s="3"/>
      <c r="AE12" s="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32"/>
      <c r="AW12" s="32"/>
    </row>
    <row r="13" spans="1:49" s="2" customFormat="1" x14ac:dyDescent="0.2">
      <c r="A13" s="7" t="s">
        <v>18</v>
      </c>
      <c r="B13" s="111" t="s">
        <v>7</v>
      </c>
      <c r="C13" s="175">
        <f t="shared" si="11"/>
        <v>234</v>
      </c>
      <c r="D13" s="106"/>
      <c r="E13" s="106">
        <f t="shared" si="12"/>
        <v>46</v>
      </c>
      <c r="F13" s="176"/>
      <c r="G13" s="203"/>
      <c r="H13" s="207" t="s">
        <v>305</v>
      </c>
      <c r="I13" s="3">
        <v>5</v>
      </c>
      <c r="J13" s="177">
        <f>K13+L13+O13+P13+Q13</f>
        <v>234</v>
      </c>
      <c r="K13" s="177">
        <v>178</v>
      </c>
      <c r="L13" s="177">
        <f>M13+N13</f>
        <v>46</v>
      </c>
      <c r="M13" s="178">
        <v>20</v>
      </c>
      <c r="N13" s="178">
        <v>26</v>
      </c>
      <c r="O13" s="178">
        <v>4</v>
      </c>
      <c r="P13" s="3">
        <v>6</v>
      </c>
      <c r="Q13" s="3"/>
      <c r="R13" s="3">
        <v>10</v>
      </c>
      <c r="S13" s="3" t="s">
        <v>209</v>
      </c>
      <c r="T13" s="3">
        <v>10</v>
      </c>
      <c r="U13" s="3" t="s">
        <v>209</v>
      </c>
      <c r="V13" s="3">
        <v>10</v>
      </c>
      <c r="W13" s="3" t="s">
        <v>209</v>
      </c>
      <c r="X13" s="8">
        <v>8</v>
      </c>
      <c r="Y13" s="3" t="s">
        <v>209</v>
      </c>
      <c r="Z13" s="3">
        <v>8</v>
      </c>
      <c r="AA13" s="3" t="s">
        <v>208</v>
      </c>
      <c r="AB13" s="3"/>
      <c r="AC13" s="8"/>
      <c r="AD13" s="3"/>
      <c r="AE13" s="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32"/>
      <c r="AW13" s="32"/>
    </row>
    <row r="14" spans="1:49" s="2" customFormat="1" x14ac:dyDescent="0.2">
      <c r="A14" s="7" t="s">
        <v>19</v>
      </c>
      <c r="B14" s="111" t="s">
        <v>239</v>
      </c>
      <c r="C14" s="175">
        <f t="shared" si="11"/>
        <v>292</v>
      </c>
      <c r="D14" s="106"/>
      <c r="E14" s="106">
        <f t="shared" si="12"/>
        <v>58</v>
      </c>
      <c r="F14" s="176"/>
      <c r="G14" s="203"/>
      <c r="H14" s="207" t="s">
        <v>306</v>
      </c>
      <c r="I14" s="3">
        <v>6</v>
      </c>
      <c r="J14" s="177">
        <f t="shared" ref="J14:J15" si="14">K14+L14+O14+P14+Q14</f>
        <v>292</v>
      </c>
      <c r="K14" s="177">
        <v>224</v>
      </c>
      <c r="L14" s="177">
        <f t="shared" ref="L14:L20" si="15">M14+N14</f>
        <v>58</v>
      </c>
      <c r="M14" s="178">
        <v>12</v>
      </c>
      <c r="N14" s="177">
        <v>46</v>
      </c>
      <c r="O14" s="178">
        <v>4</v>
      </c>
      <c r="P14" s="3">
        <v>6</v>
      </c>
      <c r="Q14" s="3"/>
      <c r="R14" s="3">
        <v>8</v>
      </c>
      <c r="S14" s="3" t="s">
        <v>209</v>
      </c>
      <c r="T14" s="3">
        <v>10</v>
      </c>
      <c r="U14" s="3" t="s">
        <v>209</v>
      </c>
      <c r="V14" s="3">
        <v>10</v>
      </c>
      <c r="W14" s="3" t="s">
        <v>209</v>
      </c>
      <c r="X14" s="8">
        <v>10</v>
      </c>
      <c r="Y14" s="3" t="s">
        <v>209</v>
      </c>
      <c r="Z14" s="3">
        <v>10</v>
      </c>
      <c r="AA14" s="3" t="s">
        <v>209</v>
      </c>
      <c r="AB14" s="3">
        <v>10</v>
      </c>
      <c r="AC14" s="8" t="s">
        <v>208</v>
      </c>
      <c r="AD14" s="3"/>
      <c r="AE14" s="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32"/>
      <c r="AW14" s="32"/>
    </row>
    <row r="15" spans="1:49" s="2" customFormat="1" x14ac:dyDescent="0.2">
      <c r="A15" s="7" t="s">
        <v>20</v>
      </c>
      <c r="B15" s="111" t="s">
        <v>264</v>
      </c>
      <c r="C15" s="175"/>
      <c r="D15" s="179">
        <f>J15</f>
        <v>62</v>
      </c>
      <c r="E15" s="106"/>
      <c r="F15" s="180">
        <f>L15</f>
        <v>14</v>
      </c>
      <c r="G15" s="203">
        <v>3</v>
      </c>
      <c r="I15" s="3"/>
      <c r="J15" s="177">
        <f t="shared" si="14"/>
        <v>62</v>
      </c>
      <c r="K15" s="177">
        <v>42</v>
      </c>
      <c r="L15" s="177">
        <f t="shared" si="15"/>
        <v>14</v>
      </c>
      <c r="M15" s="178">
        <v>4</v>
      </c>
      <c r="N15" s="177">
        <v>10</v>
      </c>
      <c r="O15" s="178">
        <v>2</v>
      </c>
      <c r="P15" s="3">
        <v>4</v>
      </c>
      <c r="Q15" s="3"/>
      <c r="R15" s="8"/>
      <c r="S15" s="3"/>
      <c r="T15" s="8"/>
      <c r="U15" s="3"/>
      <c r="V15" s="8">
        <f>L15</f>
        <v>14</v>
      </c>
      <c r="W15" s="3" t="s">
        <v>195</v>
      </c>
      <c r="X15" s="8"/>
      <c r="Y15" s="3"/>
      <c r="Z15" s="3"/>
      <c r="AA15" s="3"/>
      <c r="AB15" s="3"/>
      <c r="AC15" s="8"/>
      <c r="AD15" s="3"/>
      <c r="AE15" s="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32"/>
      <c r="AW15" s="32"/>
    </row>
    <row r="16" spans="1:49" s="2" customFormat="1" x14ac:dyDescent="0.2">
      <c r="A16" s="7" t="s">
        <v>21</v>
      </c>
      <c r="B16" s="111" t="s">
        <v>204</v>
      </c>
      <c r="C16" s="175"/>
      <c r="D16" s="179">
        <f t="shared" ref="D16:D17" si="16">J16</f>
        <v>82</v>
      </c>
      <c r="E16" s="106"/>
      <c r="F16" s="180">
        <f t="shared" ref="F16:F17" si="17">L16</f>
        <v>14</v>
      </c>
      <c r="G16" s="203">
        <v>1</v>
      </c>
      <c r="H16" s="3"/>
      <c r="J16" s="177">
        <f>K16+L16+O16+P16+Q16</f>
        <v>82</v>
      </c>
      <c r="K16" s="177">
        <v>62</v>
      </c>
      <c r="L16" s="177">
        <f t="shared" si="15"/>
        <v>14</v>
      </c>
      <c r="M16" s="178">
        <v>4</v>
      </c>
      <c r="N16" s="178">
        <v>10</v>
      </c>
      <c r="O16" s="178">
        <v>2</v>
      </c>
      <c r="P16" s="3">
        <v>4</v>
      </c>
      <c r="Q16" s="3"/>
      <c r="R16" s="8">
        <f>L16</f>
        <v>14</v>
      </c>
      <c r="S16" s="3" t="s">
        <v>307</v>
      </c>
      <c r="T16" s="3"/>
      <c r="U16" s="3"/>
      <c r="V16" s="3"/>
      <c r="W16" s="3"/>
      <c r="X16" s="8"/>
      <c r="Y16" s="3"/>
      <c r="Z16" s="3"/>
      <c r="AA16" s="3"/>
      <c r="AB16" s="3"/>
      <c r="AC16" s="8"/>
      <c r="AD16" s="8"/>
      <c r="AE16" s="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32"/>
      <c r="AW16" s="32"/>
    </row>
    <row r="17" spans="1:51" s="2" customFormat="1" x14ac:dyDescent="0.2">
      <c r="A17" s="7" t="s">
        <v>203</v>
      </c>
      <c r="B17" s="111" t="s">
        <v>278</v>
      </c>
      <c r="C17" s="175"/>
      <c r="D17" s="179">
        <f t="shared" si="16"/>
        <v>50</v>
      </c>
      <c r="E17" s="106"/>
      <c r="F17" s="180">
        <f t="shared" si="17"/>
        <v>12</v>
      </c>
      <c r="G17" s="203"/>
      <c r="H17" s="3">
        <v>3</v>
      </c>
      <c r="I17" s="3"/>
      <c r="J17" s="177">
        <f>K17+L17+O17+P17+Q17</f>
        <v>50</v>
      </c>
      <c r="K17" s="177">
        <v>32</v>
      </c>
      <c r="L17" s="177">
        <f t="shared" si="15"/>
        <v>12</v>
      </c>
      <c r="M17" s="178">
        <v>4</v>
      </c>
      <c r="N17" s="178">
        <v>8</v>
      </c>
      <c r="O17" s="178">
        <v>2</v>
      </c>
      <c r="P17" s="3">
        <v>4</v>
      </c>
      <c r="Q17" s="3"/>
      <c r="R17" s="3"/>
      <c r="S17" s="3"/>
      <c r="T17" s="8"/>
      <c r="U17" s="3"/>
      <c r="V17" s="8">
        <f>L17</f>
        <v>12</v>
      </c>
      <c r="W17" s="3" t="s">
        <v>209</v>
      </c>
      <c r="X17" s="8"/>
      <c r="Y17" s="3"/>
      <c r="Z17" s="3"/>
      <c r="AA17" s="3"/>
      <c r="AB17" s="3"/>
      <c r="AC17" s="8"/>
      <c r="AD17" s="8"/>
      <c r="AE17" s="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32"/>
      <c r="AW17" s="32"/>
    </row>
    <row r="18" spans="1:51" ht="14.25" customHeight="1" x14ac:dyDescent="0.2">
      <c r="A18" s="52" t="s">
        <v>198</v>
      </c>
      <c r="B18" s="113" t="s">
        <v>22</v>
      </c>
      <c r="C18" s="166">
        <f>C19+C20</f>
        <v>120</v>
      </c>
      <c r="D18" s="53">
        <f t="shared" ref="D18:F18" si="18">D19+D20</f>
        <v>150</v>
      </c>
      <c r="E18" s="53">
        <f t="shared" si="18"/>
        <v>10</v>
      </c>
      <c r="F18" s="167">
        <f t="shared" si="18"/>
        <v>30</v>
      </c>
      <c r="G18" s="124"/>
      <c r="H18" s="53"/>
      <c r="I18" s="53"/>
      <c r="J18" s="55">
        <f t="shared" ref="J18:Y18" si="19">SUM(J19:J20)</f>
        <v>270</v>
      </c>
      <c r="K18" s="55">
        <f t="shared" si="19"/>
        <v>214</v>
      </c>
      <c r="L18" s="55">
        <f t="shared" si="19"/>
        <v>40</v>
      </c>
      <c r="M18" s="55">
        <f t="shared" si="19"/>
        <v>14</v>
      </c>
      <c r="N18" s="55">
        <f t="shared" si="19"/>
        <v>26</v>
      </c>
      <c r="O18" s="55">
        <f t="shared" si="19"/>
        <v>8</v>
      </c>
      <c r="P18" s="55">
        <f t="shared" si="19"/>
        <v>8</v>
      </c>
      <c r="Q18" s="55">
        <f t="shared" si="19"/>
        <v>0</v>
      </c>
      <c r="R18" s="55">
        <f t="shared" si="19"/>
        <v>10</v>
      </c>
      <c r="S18" s="55">
        <f t="shared" si="19"/>
        <v>0</v>
      </c>
      <c r="T18" s="55">
        <f t="shared" si="19"/>
        <v>16</v>
      </c>
      <c r="U18" s="55">
        <f t="shared" si="19"/>
        <v>0</v>
      </c>
      <c r="V18" s="55">
        <f t="shared" si="19"/>
        <v>0</v>
      </c>
      <c r="W18" s="55">
        <f t="shared" si="19"/>
        <v>0</v>
      </c>
      <c r="X18" s="55">
        <f t="shared" si="19"/>
        <v>0</v>
      </c>
      <c r="Y18" s="55">
        <f t="shared" si="19"/>
        <v>0</v>
      </c>
      <c r="Z18" s="53">
        <f t="shared" ref="Z18:AE18" si="20">SUM(Z19:Z20)</f>
        <v>0</v>
      </c>
      <c r="AA18" s="53">
        <f t="shared" si="20"/>
        <v>0</v>
      </c>
      <c r="AB18" s="53">
        <f t="shared" si="20"/>
        <v>0</v>
      </c>
      <c r="AC18" s="53">
        <f t="shared" si="20"/>
        <v>0</v>
      </c>
      <c r="AD18" s="53">
        <f t="shared" si="20"/>
        <v>14</v>
      </c>
      <c r="AE18" s="53">
        <f t="shared" si="20"/>
        <v>0</v>
      </c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</row>
    <row r="19" spans="1:51" s="2" customFormat="1" ht="24" x14ac:dyDescent="0.2">
      <c r="A19" s="7" t="s">
        <v>23</v>
      </c>
      <c r="B19" s="111" t="s">
        <v>243</v>
      </c>
      <c r="C19" s="175">
        <v>120</v>
      </c>
      <c r="D19" s="106">
        <v>78</v>
      </c>
      <c r="E19" s="106">
        <v>10</v>
      </c>
      <c r="F19" s="176">
        <v>16</v>
      </c>
      <c r="G19" s="203"/>
      <c r="H19" s="3">
        <v>1</v>
      </c>
      <c r="I19" s="3">
        <v>2</v>
      </c>
      <c r="J19" s="208">
        <f>K19+L19+O19+P19+Q19</f>
        <v>198</v>
      </c>
      <c r="K19" s="209">
        <v>162</v>
      </c>
      <c r="L19" s="209">
        <f>M19+N19</f>
        <v>26</v>
      </c>
      <c r="M19" s="209">
        <v>10</v>
      </c>
      <c r="N19" s="209">
        <v>16</v>
      </c>
      <c r="O19" s="209">
        <v>6</v>
      </c>
      <c r="P19" s="209">
        <v>4</v>
      </c>
      <c r="Q19" s="43"/>
      <c r="R19" s="3">
        <v>10</v>
      </c>
      <c r="S19" s="3" t="s">
        <v>209</v>
      </c>
      <c r="T19" s="3">
        <v>16</v>
      </c>
      <c r="U19" s="3" t="s">
        <v>208</v>
      </c>
      <c r="V19" s="3"/>
      <c r="W19" s="3"/>
      <c r="X19" s="8"/>
      <c r="Y19" s="3"/>
      <c r="Z19" s="3"/>
      <c r="AA19" s="3"/>
      <c r="AB19" s="3"/>
      <c r="AC19" s="8"/>
      <c r="AD19" s="3"/>
      <c r="AE19" s="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32"/>
      <c r="AW19" s="32"/>
    </row>
    <row r="20" spans="1:51" s="2" customFormat="1" x14ac:dyDescent="0.2">
      <c r="A20" s="7" t="s">
        <v>24</v>
      </c>
      <c r="B20" s="182" t="s">
        <v>235</v>
      </c>
      <c r="C20" s="183"/>
      <c r="D20" s="184">
        <f t="shared" ref="D20" si="21">J20</f>
        <v>72</v>
      </c>
      <c r="E20" s="184"/>
      <c r="F20" s="185">
        <f t="shared" ref="F20" si="22">L20</f>
        <v>14</v>
      </c>
      <c r="G20" s="203"/>
      <c r="H20" s="3">
        <v>7</v>
      </c>
      <c r="J20" s="8">
        <f>K20+L20+O20+P20+Q20</f>
        <v>72</v>
      </c>
      <c r="K20" s="3">
        <v>52</v>
      </c>
      <c r="L20" s="8">
        <f t="shared" si="15"/>
        <v>14</v>
      </c>
      <c r="M20" s="8">
        <v>4</v>
      </c>
      <c r="N20" s="3">
        <v>10</v>
      </c>
      <c r="O20" s="3">
        <v>2</v>
      </c>
      <c r="P20" s="3">
        <v>4</v>
      </c>
      <c r="Q20" s="43"/>
      <c r="R20" s="3"/>
      <c r="S20" s="3"/>
      <c r="T20" s="3"/>
      <c r="U20" s="3"/>
      <c r="V20" s="3"/>
      <c r="W20" s="3"/>
      <c r="X20" s="8"/>
      <c r="Y20" s="3"/>
      <c r="Z20" s="8"/>
      <c r="AA20" s="3"/>
      <c r="AB20" s="3"/>
      <c r="AC20" s="3"/>
      <c r="AD20" s="8">
        <f>L20</f>
        <v>14</v>
      </c>
      <c r="AE20" s="3" t="s">
        <v>209</v>
      </c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32"/>
      <c r="AW20" s="32"/>
      <c r="AX20" s="32"/>
      <c r="AY20" s="32"/>
    </row>
    <row r="21" spans="1:51" x14ac:dyDescent="0.2">
      <c r="A21" s="52" t="s">
        <v>200</v>
      </c>
      <c r="B21" s="113" t="s">
        <v>25</v>
      </c>
      <c r="C21" s="156">
        <f>C22+C43</f>
        <v>2438</v>
      </c>
      <c r="D21" s="53">
        <f>D22+D43</f>
        <v>1034</v>
      </c>
      <c r="E21" s="53">
        <f>E22+E43</f>
        <v>260</v>
      </c>
      <c r="F21" s="135">
        <f>F22+F43</f>
        <v>218</v>
      </c>
      <c r="G21" s="124"/>
      <c r="H21" s="53"/>
      <c r="I21" s="53"/>
      <c r="J21" s="56">
        <f t="shared" ref="J21:AA21" si="23">J22+J43</f>
        <v>3472</v>
      </c>
      <c r="K21" s="56">
        <f t="shared" si="23"/>
        <v>2798</v>
      </c>
      <c r="L21" s="56">
        <f t="shared" si="23"/>
        <v>478</v>
      </c>
      <c r="M21" s="56">
        <f t="shared" si="23"/>
        <v>176</v>
      </c>
      <c r="N21" s="56">
        <f t="shared" si="23"/>
        <v>280</v>
      </c>
      <c r="O21" s="56">
        <f t="shared" si="23"/>
        <v>98</v>
      </c>
      <c r="P21" s="56">
        <f t="shared" si="23"/>
        <v>104</v>
      </c>
      <c r="Q21" s="56">
        <f t="shared" si="23"/>
        <v>16</v>
      </c>
      <c r="R21" s="56">
        <f t="shared" si="23"/>
        <v>28</v>
      </c>
      <c r="S21" s="56">
        <f t="shared" si="23"/>
        <v>0</v>
      </c>
      <c r="T21" s="56">
        <f t="shared" si="23"/>
        <v>92</v>
      </c>
      <c r="U21" s="56">
        <f t="shared" si="23"/>
        <v>0</v>
      </c>
      <c r="V21" s="56">
        <f t="shared" si="23"/>
        <v>64</v>
      </c>
      <c r="W21" s="56">
        <f t="shared" si="23"/>
        <v>0</v>
      </c>
      <c r="X21" s="56">
        <f t="shared" si="23"/>
        <v>74</v>
      </c>
      <c r="Y21" s="56">
        <f t="shared" si="23"/>
        <v>0</v>
      </c>
      <c r="Z21" s="56">
        <f t="shared" si="23"/>
        <v>92</v>
      </c>
      <c r="AA21" s="56">
        <f t="shared" si="23"/>
        <v>0</v>
      </c>
      <c r="AB21" s="56">
        <f t="shared" ref="AB21:AE21" si="24">AB22+AB43</f>
        <v>62</v>
      </c>
      <c r="AC21" s="56">
        <f t="shared" si="24"/>
        <v>0</v>
      </c>
      <c r="AD21" s="56">
        <f t="shared" si="24"/>
        <v>44</v>
      </c>
      <c r="AE21" s="56">
        <f t="shared" si="24"/>
        <v>0</v>
      </c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</row>
    <row r="22" spans="1:51" x14ac:dyDescent="0.2">
      <c r="A22" s="57" t="s">
        <v>199</v>
      </c>
      <c r="B22" s="115" t="s">
        <v>26</v>
      </c>
      <c r="C22" s="154">
        <f>SUM(C23:C42)</f>
        <v>1350</v>
      </c>
      <c r="D22" s="164">
        <f>SUM(D23:D42)</f>
        <v>862</v>
      </c>
      <c r="E22" s="155">
        <f>SUM(E23:E42)</f>
        <v>160</v>
      </c>
      <c r="F22" s="165">
        <f>SUM(F23:F42)</f>
        <v>170</v>
      </c>
      <c r="G22" s="126"/>
      <c r="H22" s="58"/>
      <c r="I22" s="58"/>
      <c r="J22" s="59">
        <f t="shared" ref="J22:AA22" si="25">SUM(J23:J42)</f>
        <v>2212</v>
      </c>
      <c r="K22" s="59">
        <f t="shared" si="25"/>
        <v>1730</v>
      </c>
      <c r="L22" s="59">
        <f t="shared" si="25"/>
        <v>330</v>
      </c>
      <c r="M22" s="59">
        <f t="shared" si="25"/>
        <v>122</v>
      </c>
      <c r="N22" s="59">
        <f t="shared" si="25"/>
        <v>208</v>
      </c>
      <c r="O22" s="59">
        <f t="shared" si="25"/>
        <v>64</v>
      </c>
      <c r="P22" s="59">
        <f t="shared" si="25"/>
        <v>80</v>
      </c>
      <c r="Q22" s="59">
        <f t="shared" si="25"/>
        <v>8</v>
      </c>
      <c r="R22" s="59">
        <f t="shared" si="25"/>
        <v>28</v>
      </c>
      <c r="S22" s="59">
        <f t="shared" si="25"/>
        <v>0</v>
      </c>
      <c r="T22" s="59">
        <f t="shared" si="25"/>
        <v>92</v>
      </c>
      <c r="U22" s="59">
        <f t="shared" si="25"/>
        <v>0</v>
      </c>
      <c r="V22" s="59">
        <f t="shared" si="25"/>
        <v>48</v>
      </c>
      <c r="W22" s="59">
        <f t="shared" si="25"/>
        <v>0</v>
      </c>
      <c r="X22" s="59">
        <f>SUM(X23:X42)</f>
        <v>30</v>
      </c>
      <c r="Y22" s="59">
        <f t="shared" si="25"/>
        <v>0</v>
      </c>
      <c r="Z22" s="59">
        <f t="shared" si="25"/>
        <v>70</v>
      </c>
      <c r="AA22" s="59">
        <f t="shared" si="25"/>
        <v>0</v>
      </c>
      <c r="AB22" s="59">
        <f t="shared" ref="AB22:AE22" si="26">SUM(AB23:AB42)</f>
        <v>18</v>
      </c>
      <c r="AC22" s="59">
        <f t="shared" si="26"/>
        <v>0</v>
      </c>
      <c r="AD22" s="59">
        <f t="shared" si="26"/>
        <v>44</v>
      </c>
      <c r="AE22" s="59">
        <f t="shared" si="26"/>
        <v>0</v>
      </c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</row>
    <row r="23" spans="1:51" s="2" customFormat="1" x14ac:dyDescent="0.2">
      <c r="A23" s="7" t="s">
        <v>27</v>
      </c>
      <c r="B23" s="111" t="s">
        <v>28</v>
      </c>
      <c r="C23" s="181">
        <f>J23</f>
        <v>90</v>
      </c>
      <c r="D23" s="106"/>
      <c r="E23" s="179">
        <f>L23</f>
        <v>18</v>
      </c>
      <c r="F23" s="176"/>
      <c r="G23" s="203"/>
      <c r="H23" s="3"/>
      <c r="I23" s="3">
        <v>1</v>
      </c>
      <c r="J23" s="8">
        <f>K23+L23+O23+P23+Q23</f>
        <v>90</v>
      </c>
      <c r="K23" s="8">
        <v>64</v>
      </c>
      <c r="L23" s="8">
        <f t="shared" ref="L23:L42" si="27">M23+N23</f>
        <v>18</v>
      </c>
      <c r="M23" s="3">
        <v>8</v>
      </c>
      <c r="N23" s="8">
        <v>10</v>
      </c>
      <c r="O23" s="3">
        <v>4</v>
      </c>
      <c r="P23" s="3">
        <v>4</v>
      </c>
      <c r="Q23" s="3"/>
      <c r="R23" s="8">
        <f>L23</f>
        <v>18</v>
      </c>
      <c r="S23" s="3" t="s">
        <v>208</v>
      </c>
      <c r="T23" s="3"/>
      <c r="U23" s="3"/>
      <c r="V23" s="3"/>
      <c r="W23" s="3"/>
      <c r="X23" s="8"/>
      <c r="Y23" s="3"/>
      <c r="Z23" s="3"/>
      <c r="AA23" s="8"/>
      <c r="AB23" s="3"/>
      <c r="AC23" s="8"/>
      <c r="AD23" s="3"/>
      <c r="AE23" s="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32"/>
      <c r="AW23" s="32"/>
    </row>
    <row r="24" spans="1:51" s="2" customFormat="1" x14ac:dyDescent="0.2">
      <c r="A24" s="7" t="s">
        <v>29</v>
      </c>
      <c r="B24" s="111" t="s">
        <v>244</v>
      </c>
      <c r="C24" s="181">
        <f>J24</f>
        <v>110</v>
      </c>
      <c r="D24" s="106"/>
      <c r="E24" s="179">
        <f t="shared" ref="E24:E32" si="28">L24</f>
        <v>18</v>
      </c>
      <c r="F24" s="176"/>
      <c r="G24" s="203"/>
      <c r="H24" s="3"/>
      <c r="I24" s="3">
        <v>2</v>
      </c>
      <c r="J24" s="8">
        <f>K24+L24+O24+P24+Q24</f>
        <v>110</v>
      </c>
      <c r="K24" s="8">
        <v>84</v>
      </c>
      <c r="L24" s="8">
        <f t="shared" si="27"/>
        <v>18</v>
      </c>
      <c r="M24" s="3">
        <v>8</v>
      </c>
      <c r="N24" s="8">
        <v>10</v>
      </c>
      <c r="O24" s="3">
        <v>4</v>
      </c>
      <c r="P24" s="3">
        <v>4</v>
      </c>
      <c r="Q24" s="3"/>
      <c r="R24" s="8"/>
      <c r="S24" s="3"/>
      <c r="T24" s="8">
        <f>L24</f>
        <v>18</v>
      </c>
      <c r="U24" s="3" t="s">
        <v>208</v>
      </c>
      <c r="V24" s="3"/>
      <c r="W24" s="3"/>
      <c r="X24" s="8"/>
      <c r="Y24" s="3"/>
      <c r="Z24" s="3"/>
      <c r="AA24" s="8"/>
      <c r="AB24" s="3"/>
      <c r="AC24" s="8"/>
      <c r="AD24" s="3"/>
      <c r="AE24" s="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32"/>
      <c r="AW24" s="32"/>
    </row>
    <row r="25" spans="1:51" s="2" customFormat="1" x14ac:dyDescent="0.2">
      <c r="A25" s="7" t="s">
        <v>30</v>
      </c>
      <c r="B25" s="111" t="s">
        <v>31</v>
      </c>
      <c r="C25" s="181">
        <f t="shared" ref="C25:C29" si="29">J25</f>
        <v>228</v>
      </c>
      <c r="D25" s="106"/>
      <c r="E25" s="179">
        <f t="shared" si="28"/>
        <v>30</v>
      </c>
      <c r="F25" s="176"/>
      <c r="G25" s="203"/>
      <c r="H25" s="3">
        <v>2</v>
      </c>
      <c r="I25" s="3">
        <v>3</v>
      </c>
      <c r="J25" s="8">
        <f>K25+L25+O25+P25+Q25</f>
        <v>228</v>
      </c>
      <c r="K25" s="8">
        <v>184</v>
      </c>
      <c r="L25" s="8">
        <f t="shared" si="27"/>
        <v>30</v>
      </c>
      <c r="M25" s="3">
        <v>12</v>
      </c>
      <c r="N25" s="8">
        <v>18</v>
      </c>
      <c r="O25" s="3">
        <v>6</v>
      </c>
      <c r="P25" s="3">
        <v>4</v>
      </c>
      <c r="Q25" s="3">
        <v>4</v>
      </c>
      <c r="R25" s="8"/>
      <c r="S25" s="3"/>
      <c r="T25" s="3">
        <v>12</v>
      </c>
      <c r="U25" s="3" t="s">
        <v>209</v>
      </c>
      <c r="V25" s="8">
        <v>18</v>
      </c>
      <c r="W25" s="3" t="s">
        <v>208</v>
      </c>
      <c r="X25" s="8"/>
      <c r="Y25" s="3"/>
      <c r="Z25" s="3"/>
      <c r="AA25" s="3"/>
      <c r="AB25" s="3"/>
      <c r="AC25" s="8"/>
      <c r="AD25" s="3"/>
      <c r="AE25" s="3"/>
      <c r="AF25" s="13"/>
      <c r="AG25" s="34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32"/>
      <c r="AW25" s="32"/>
    </row>
    <row r="26" spans="1:51" s="2" customFormat="1" x14ac:dyDescent="0.2">
      <c r="A26" s="7" t="s">
        <v>32</v>
      </c>
      <c r="B26" s="111" t="s">
        <v>245</v>
      </c>
      <c r="C26" s="181">
        <f t="shared" si="29"/>
        <v>162</v>
      </c>
      <c r="D26" s="106"/>
      <c r="E26" s="179">
        <f t="shared" si="28"/>
        <v>20</v>
      </c>
      <c r="F26" s="176"/>
      <c r="G26" s="203"/>
      <c r="H26" s="3"/>
      <c r="I26" s="12">
        <v>2</v>
      </c>
      <c r="J26" s="8">
        <f t="shared" ref="J26:J30" si="30">K26+L26+O26+P26+Q26</f>
        <v>162</v>
      </c>
      <c r="K26" s="8">
        <v>134</v>
      </c>
      <c r="L26" s="8">
        <f t="shared" si="27"/>
        <v>20</v>
      </c>
      <c r="M26" s="3">
        <v>8</v>
      </c>
      <c r="N26" s="8">
        <v>12</v>
      </c>
      <c r="O26" s="3">
        <v>4</v>
      </c>
      <c r="P26" s="3">
        <v>4</v>
      </c>
      <c r="Q26" s="3"/>
      <c r="R26" s="3"/>
      <c r="S26" s="3"/>
      <c r="T26" s="8">
        <f>L26</f>
        <v>20</v>
      </c>
      <c r="U26" s="3" t="s">
        <v>208</v>
      </c>
      <c r="V26" s="8"/>
      <c r="W26" s="3"/>
      <c r="X26" s="8"/>
      <c r="Y26" s="3"/>
      <c r="Z26" s="3"/>
      <c r="AA26" s="3"/>
      <c r="AB26" s="3"/>
      <c r="AC26" s="8"/>
      <c r="AD26" s="3"/>
      <c r="AE26" s="3"/>
      <c r="AF26" s="13"/>
      <c r="AG26" s="13"/>
      <c r="AH26" s="13"/>
      <c r="AI26" s="13"/>
      <c r="AJ26" s="13"/>
      <c r="AK26" s="13"/>
      <c r="AL26" s="13"/>
      <c r="AM26" s="34"/>
      <c r="AN26" s="13"/>
      <c r="AO26" s="13"/>
      <c r="AP26" s="13"/>
      <c r="AQ26" s="13"/>
      <c r="AR26" s="13"/>
      <c r="AS26" s="13"/>
      <c r="AT26" s="13"/>
      <c r="AU26" s="13"/>
      <c r="AV26" s="32"/>
      <c r="AW26" s="32"/>
    </row>
    <row r="27" spans="1:51" s="2" customFormat="1" x14ac:dyDescent="0.2">
      <c r="A27" s="7" t="s">
        <v>33</v>
      </c>
      <c r="B27" s="111" t="s">
        <v>246</v>
      </c>
      <c r="C27" s="181">
        <f t="shared" si="29"/>
        <v>78</v>
      </c>
      <c r="D27" s="106"/>
      <c r="E27" s="179">
        <f t="shared" si="28"/>
        <v>12</v>
      </c>
      <c r="F27" s="176"/>
      <c r="G27" s="203"/>
      <c r="H27" s="3">
        <v>3</v>
      </c>
      <c r="I27" s="3"/>
      <c r="J27" s="8">
        <f>K27+L27+O27+P27+Q27</f>
        <v>78</v>
      </c>
      <c r="K27" s="8">
        <v>60</v>
      </c>
      <c r="L27" s="8">
        <f t="shared" si="27"/>
        <v>12</v>
      </c>
      <c r="M27" s="3">
        <v>4</v>
      </c>
      <c r="N27" s="8">
        <v>8</v>
      </c>
      <c r="O27" s="3">
        <v>2</v>
      </c>
      <c r="P27" s="3">
        <v>4</v>
      </c>
      <c r="Q27" s="3"/>
      <c r="R27" s="3"/>
      <c r="S27" s="3"/>
      <c r="T27" s="8"/>
      <c r="U27" s="3"/>
      <c r="V27" s="8">
        <f>L27</f>
        <v>12</v>
      </c>
      <c r="W27" s="3" t="s">
        <v>209</v>
      </c>
      <c r="X27" s="8"/>
      <c r="Y27" s="3"/>
      <c r="Z27" s="3"/>
      <c r="AA27" s="3"/>
      <c r="AB27" s="3"/>
      <c r="AC27" s="8"/>
      <c r="AD27" s="3"/>
      <c r="AE27" s="3"/>
      <c r="AF27" s="13"/>
      <c r="AG27" s="34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32"/>
      <c r="AW27" s="32"/>
    </row>
    <row r="28" spans="1:51" s="2" customFormat="1" x14ac:dyDescent="0.2">
      <c r="A28" s="7" t="s">
        <v>35</v>
      </c>
      <c r="B28" s="111" t="s">
        <v>247</v>
      </c>
      <c r="C28" s="181">
        <v>116</v>
      </c>
      <c r="D28" s="106">
        <v>48</v>
      </c>
      <c r="E28" s="179">
        <v>8</v>
      </c>
      <c r="F28" s="176">
        <v>10</v>
      </c>
      <c r="G28" s="203"/>
      <c r="H28" s="3"/>
      <c r="I28" s="3">
        <v>4</v>
      </c>
      <c r="J28" s="8">
        <f>K28+L28+O28+P28+Q28</f>
        <v>164</v>
      </c>
      <c r="K28" s="8">
        <v>138</v>
      </c>
      <c r="L28" s="8">
        <f t="shared" si="27"/>
        <v>18</v>
      </c>
      <c r="M28" s="3">
        <v>8</v>
      </c>
      <c r="N28" s="8">
        <v>10</v>
      </c>
      <c r="O28" s="3">
        <v>4</v>
      </c>
      <c r="P28" s="3">
        <v>4</v>
      </c>
      <c r="Q28" s="3"/>
      <c r="R28" s="3"/>
      <c r="S28" s="3"/>
      <c r="T28" s="8"/>
      <c r="U28" s="3"/>
      <c r="V28" s="8"/>
      <c r="W28" s="3"/>
      <c r="X28" s="8">
        <f>L28</f>
        <v>18</v>
      </c>
      <c r="Y28" s="3" t="s">
        <v>208</v>
      </c>
      <c r="Z28" s="3"/>
      <c r="AA28" s="3"/>
      <c r="AB28" s="3"/>
      <c r="AC28" s="8"/>
      <c r="AD28" s="3"/>
      <c r="AE28" s="3"/>
      <c r="AF28" s="13"/>
      <c r="AG28" s="34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32"/>
      <c r="AW28" s="32"/>
    </row>
    <row r="29" spans="1:51" s="2" customFormat="1" x14ac:dyDescent="0.2">
      <c r="A29" s="7" t="s">
        <v>36</v>
      </c>
      <c r="B29" s="111" t="s">
        <v>237</v>
      </c>
      <c r="C29" s="181">
        <f t="shared" si="29"/>
        <v>228</v>
      </c>
      <c r="D29" s="106"/>
      <c r="E29" s="179">
        <f t="shared" si="28"/>
        <v>30</v>
      </c>
      <c r="F29" s="176"/>
      <c r="G29" s="122"/>
      <c r="H29" s="3">
        <v>4</v>
      </c>
      <c r="I29" s="3">
        <v>5</v>
      </c>
      <c r="J29" s="8">
        <f t="shared" si="30"/>
        <v>228</v>
      </c>
      <c r="K29" s="8">
        <v>184</v>
      </c>
      <c r="L29" s="8">
        <f t="shared" si="27"/>
        <v>30</v>
      </c>
      <c r="M29" s="3">
        <v>12</v>
      </c>
      <c r="N29" s="8">
        <v>18</v>
      </c>
      <c r="O29" s="3">
        <v>6</v>
      </c>
      <c r="P29" s="3">
        <v>4</v>
      </c>
      <c r="Q29" s="3">
        <v>4</v>
      </c>
      <c r="R29" s="3"/>
      <c r="S29" s="3"/>
      <c r="T29" s="3"/>
      <c r="U29" s="3"/>
      <c r="V29" s="3"/>
      <c r="W29" s="3"/>
      <c r="X29" s="8">
        <v>12</v>
      </c>
      <c r="Y29" s="3" t="s">
        <v>209</v>
      </c>
      <c r="Z29" s="3">
        <v>18</v>
      </c>
      <c r="AA29" s="3" t="s">
        <v>208</v>
      </c>
      <c r="AB29" s="3"/>
      <c r="AC29" s="8"/>
      <c r="AD29" s="3"/>
      <c r="AE29" s="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32"/>
      <c r="AW29" s="32"/>
    </row>
    <row r="30" spans="1:51" s="2" customFormat="1" x14ac:dyDescent="0.2">
      <c r="A30" s="7" t="s">
        <v>37</v>
      </c>
      <c r="B30" s="111" t="s">
        <v>248</v>
      </c>
      <c r="C30" s="181">
        <v>128</v>
      </c>
      <c r="D30" s="106">
        <v>52</v>
      </c>
      <c r="E30" s="179">
        <v>6</v>
      </c>
      <c r="F30" s="176">
        <v>12</v>
      </c>
      <c r="G30" s="203"/>
      <c r="H30" s="3"/>
      <c r="I30" s="3">
        <v>6</v>
      </c>
      <c r="J30" s="8">
        <f t="shared" si="30"/>
        <v>180</v>
      </c>
      <c r="K30" s="8">
        <v>154</v>
      </c>
      <c r="L30" s="8">
        <f t="shared" si="27"/>
        <v>18</v>
      </c>
      <c r="M30" s="3">
        <v>6</v>
      </c>
      <c r="N30" s="8">
        <v>12</v>
      </c>
      <c r="O30" s="3">
        <v>4</v>
      </c>
      <c r="P30" s="3">
        <v>4</v>
      </c>
      <c r="Q30" s="3"/>
      <c r="R30" s="3"/>
      <c r="S30" s="3"/>
      <c r="T30" s="8"/>
      <c r="U30" s="3"/>
      <c r="V30" s="3"/>
      <c r="W30" s="3"/>
      <c r="X30" s="8"/>
      <c r="Y30" s="3"/>
      <c r="Z30" s="8"/>
      <c r="AA30" s="3"/>
      <c r="AB30" s="8">
        <f>L30</f>
        <v>18</v>
      </c>
      <c r="AC30" s="8" t="s">
        <v>208</v>
      </c>
      <c r="AD30" s="3"/>
      <c r="AE30" s="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32"/>
      <c r="AW30" s="32"/>
    </row>
    <row r="31" spans="1:51" s="2" customFormat="1" x14ac:dyDescent="0.2">
      <c r="A31" s="7" t="s">
        <v>38</v>
      </c>
      <c r="B31" s="111" t="s">
        <v>249</v>
      </c>
      <c r="C31" s="181">
        <v>116</v>
      </c>
      <c r="D31" s="106">
        <v>80</v>
      </c>
      <c r="E31" s="179">
        <v>6</v>
      </c>
      <c r="F31" s="176">
        <v>12</v>
      </c>
      <c r="G31" s="203"/>
      <c r="H31" s="3"/>
      <c r="I31" s="3">
        <v>7</v>
      </c>
      <c r="J31" s="8">
        <f>K31+L31+O31+P31+Q31</f>
        <v>196</v>
      </c>
      <c r="K31" s="8">
        <v>170</v>
      </c>
      <c r="L31" s="8">
        <f t="shared" si="27"/>
        <v>18</v>
      </c>
      <c r="M31" s="3">
        <v>6</v>
      </c>
      <c r="N31" s="8">
        <v>12</v>
      </c>
      <c r="O31" s="3">
        <v>4</v>
      </c>
      <c r="P31" s="3">
        <v>4</v>
      </c>
      <c r="Q31" s="3"/>
      <c r="R31" s="3"/>
      <c r="S31" s="3"/>
      <c r="T31" s="3"/>
      <c r="U31" s="3"/>
      <c r="V31" s="3"/>
      <c r="W31" s="3"/>
      <c r="X31" s="8"/>
      <c r="Y31" s="3"/>
      <c r="Z31" s="8"/>
      <c r="AA31" s="3"/>
      <c r="AB31" s="8"/>
      <c r="AC31" s="8"/>
      <c r="AD31" s="8">
        <f>L31</f>
        <v>18</v>
      </c>
      <c r="AE31" s="3" t="s">
        <v>208</v>
      </c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34"/>
      <c r="AT31" s="13"/>
      <c r="AU31" s="13"/>
      <c r="AV31" s="32"/>
      <c r="AW31" s="32"/>
    </row>
    <row r="32" spans="1:51" s="2" customFormat="1" x14ac:dyDescent="0.2">
      <c r="A32" s="7" t="s">
        <v>39</v>
      </c>
      <c r="B32" s="111" t="s">
        <v>250</v>
      </c>
      <c r="C32" s="181">
        <f>J32</f>
        <v>94</v>
      </c>
      <c r="D32" s="106"/>
      <c r="E32" s="179">
        <f t="shared" si="28"/>
        <v>12</v>
      </c>
      <c r="F32" s="176"/>
      <c r="G32" s="203"/>
      <c r="H32" s="3">
        <v>2</v>
      </c>
      <c r="I32" s="3"/>
      <c r="J32" s="8">
        <f t="shared" ref="J32:J35" si="31">K32+L32+O32+P32+Q32</f>
        <v>94</v>
      </c>
      <c r="K32" s="8">
        <v>76</v>
      </c>
      <c r="L32" s="8">
        <f t="shared" si="27"/>
        <v>12</v>
      </c>
      <c r="M32" s="3">
        <v>4</v>
      </c>
      <c r="N32" s="8">
        <v>8</v>
      </c>
      <c r="O32" s="3">
        <v>2</v>
      </c>
      <c r="P32" s="3">
        <v>4</v>
      </c>
      <c r="Q32" s="3"/>
      <c r="R32" s="3"/>
      <c r="S32" s="3"/>
      <c r="T32" s="8">
        <f>L32</f>
        <v>12</v>
      </c>
      <c r="U32" s="3" t="s">
        <v>209</v>
      </c>
      <c r="V32" s="3"/>
      <c r="W32" s="3"/>
      <c r="X32" s="8"/>
      <c r="Y32" s="3"/>
      <c r="Z32" s="3"/>
      <c r="AA32" s="3"/>
      <c r="AB32" s="3"/>
      <c r="AC32" s="8"/>
      <c r="AD32" s="3"/>
      <c r="AE32" s="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34"/>
      <c r="AT32" s="13"/>
      <c r="AU32" s="13"/>
      <c r="AV32" s="32"/>
      <c r="AW32" s="32"/>
    </row>
    <row r="33" spans="1:51" s="2" customFormat="1" x14ac:dyDescent="0.2">
      <c r="A33" s="7" t="s">
        <v>40</v>
      </c>
      <c r="B33" s="111" t="s">
        <v>34</v>
      </c>
      <c r="C33" s="181"/>
      <c r="D33" s="106">
        <f t="shared" ref="D33:D36" si="32">J33</f>
        <v>90</v>
      </c>
      <c r="E33" s="179"/>
      <c r="F33" s="176">
        <f t="shared" ref="F33:F36" si="33">L33</f>
        <v>18</v>
      </c>
      <c r="G33" s="203"/>
      <c r="H33" s="3"/>
      <c r="I33" s="3">
        <v>3</v>
      </c>
      <c r="J33" s="8">
        <f t="shared" si="31"/>
        <v>90</v>
      </c>
      <c r="K33" s="8">
        <v>64</v>
      </c>
      <c r="L33" s="8">
        <f t="shared" si="27"/>
        <v>18</v>
      </c>
      <c r="M33" s="3">
        <v>6</v>
      </c>
      <c r="N33" s="8">
        <v>12</v>
      </c>
      <c r="O33" s="3">
        <v>4</v>
      </c>
      <c r="P33" s="3">
        <v>4</v>
      </c>
      <c r="Q33" s="3"/>
      <c r="R33" s="3"/>
      <c r="S33" s="3"/>
      <c r="T33" s="8"/>
      <c r="U33" s="3"/>
      <c r="V33" s="8">
        <f>L33</f>
        <v>18</v>
      </c>
      <c r="W33" s="3" t="s">
        <v>208</v>
      </c>
      <c r="X33" s="8"/>
      <c r="Y33" s="3"/>
      <c r="Z33" s="3"/>
      <c r="AA33" s="3"/>
      <c r="AB33" s="3"/>
      <c r="AC33" s="3"/>
      <c r="AD33" s="3"/>
      <c r="AE33" s="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34"/>
      <c r="AT33" s="13"/>
      <c r="AU33" s="13"/>
      <c r="AV33" s="32"/>
      <c r="AW33" s="32"/>
    </row>
    <row r="34" spans="1:51" s="2" customFormat="1" x14ac:dyDescent="0.2">
      <c r="A34" s="7" t="s">
        <v>41</v>
      </c>
      <c r="B34" s="111" t="s">
        <v>265</v>
      </c>
      <c r="C34" s="181"/>
      <c r="D34" s="106">
        <f t="shared" si="32"/>
        <v>78</v>
      </c>
      <c r="E34" s="179"/>
      <c r="F34" s="176">
        <f t="shared" si="33"/>
        <v>14</v>
      </c>
      <c r="G34" s="203">
        <v>7</v>
      </c>
      <c r="H34" s="3"/>
      <c r="I34" s="3"/>
      <c r="J34" s="8">
        <f t="shared" si="31"/>
        <v>78</v>
      </c>
      <c r="K34" s="8">
        <v>58</v>
      </c>
      <c r="L34" s="8">
        <f t="shared" si="27"/>
        <v>14</v>
      </c>
      <c r="M34" s="3">
        <v>4</v>
      </c>
      <c r="N34" s="8">
        <v>10</v>
      </c>
      <c r="O34" s="3">
        <v>2</v>
      </c>
      <c r="P34" s="3">
        <v>4</v>
      </c>
      <c r="Q34" s="3"/>
      <c r="R34" s="3"/>
      <c r="S34" s="3"/>
      <c r="T34" s="8"/>
      <c r="U34" s="3"/>
      <c r="V34" s="3"/>
      <c r="W34" s="3"/>
      <c r="X34" s="8"/>
      <c r="Y34" s="3"/>
      <c r="Z34" s="3"/>
      <c r="AA34" s="3"/>
      <c r="AB34" s="8"/>
      <c r="AC34" s="3"/>
      <c r="AD34" s="8">
        <f>L34</f>
        <v>14</v>
      </c>
      <c r="AE34" s="3" t="s">
        <v>195</v>
      </c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34"/>
      <c r="AT34" s="13"/>
      <c r="AU34" s="13"/>
      <c r="AV34" s="32"/>
      <c r="AW34" s="32"/>
    </row>
    <row r="35" spans="1:51" s="2" customFormat="1" x14ac:dyDescent="0.2">
      <c r="A35" s="7" t="s">
        <v>42</v>
      </c>
      <c r="B35" s="43" t="s">
        <v>266</v>
      </c>
      <c r="C35" s="181"/>
      <c r="D35" s="106">
        <f t="shared" si="32"/>
        <v>94</v>
      </c>
      <c r="E35" s="179"/>
      <c r="F35" s="176">
        <f t="shared" si="33"/>
        <v>18</v>
      </c>
      <c r="G35" s="203"/>
      <c r="H35" s="3"/>
      <c r="I35" s="12">
        <v>2</v>
      </c>
      <c r="J35" s="8">
        <f t="shared" si="31"/>
        <v>94</v>
      </c>
      <c r="K35" s="8">
        <v>68</v>
      </c>
      <c r="L35" s="8">
        <f t="shared" si="27"/>
        <v>18</v>
      </c>
      <c r="M35" s="3">
        <v>6</v>
      </c>
      <c r="N35" s="8">
        <v>12</v>
      </c>
      <c r="O35" s="3">
        <v>4</v>
      </c>
      <c r="P35" s="3">
        <v>4</v>
      </c>
      <c r="Q35" s="3"/>
      <c r="R35" s="8"/>
      <c r="S35" s="3"/>
      <c r="T35" s="8">
        <f>L35</f>
        <v>18</v>
      </c>
      <c r="U35" s="3" t="s">
        <v>208</v>
      </c>
      <c r="V35" s="43"/>
      <c r="W35" s="43"/>
      <c r="X35" s="8"/>
      <c r="Y35" s="3"/>
      <c r="Z35" s="3"/>
      <c r="AA35" s="3"/>
      <c r="AB35" s="3"/>
      <c r="AC35" s="8"/>
      <c r="AD35" s="3"/>
      <c r="AE35" s="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32"/>
      <c r="AW35" s="32"/>
    </row>
    <row r="36" spans="1:51" s="2" customFormat="1" x14ac:dyDescent="0.2">
      <c r="A36" s="7" t="s">
        <v>43</v>
      </c>
      <c r="B36" s="111" t="s">
        <v>269</v>
      </c>
      <c r="C36" s="181"/>
      <c r="D36" s="106">
        <f t="shared" si="32"/>
        <v>60</v>
      </c>
      <c r="E36" s="179"/>
      <c r="F36" s="176">
        <f t="shared" si="33"/>
        <v>10</v>
      </c>
      <c r="G36" s="203"/>
      <c r="H36" s="3">
        <v>1</v>
      </c>
      <c r="I36" s="3"/>
      <c r="J36" s="8">
        <f>K36+L36+O36+P36</f>
        <v>60</v>
      </c>
      <c r="K36" s="8">
        <v>44</v>
      </c>
      <c r="L36" s="8">
        <f t="shared" si="27"/>
        <v>10</v>
      </c>
      <c r="M36" s="3">
        <v>4</v>
      </c>
      <c r="N36" s="8">
        <v>6</v>
      </c>
      <c r="O36" s="3">
        <v>2</v>
      </c>
      <c r="P36" s="3">
        <v>4</v>
      </c>
      <c r="Q36" s="3"/>
      <c r="R36" s="8">
        <f>L36</f>
        <v>10</v>
      </c>
      <c r="S36" s="3" t="s">
        <v>209</v>
      </c>
      <c r="T36" s="8"/>
      <c r="U36" s="3"/>
      <c r="V36" s="3"/>
      <c r="W36" s="3"/>
      <c r="X36" s="8"/>
      <c r="Y36" s="3"/>
      <c r="Z36" s="3"/>
      <c r="AA36" s="3"/>
      <c r="AB36" s="3"/>
      <c r="AC36" s="8"/>
      <c r="AD36" s="3"/>
      <c r="AE36" s="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32"/>
      <c r="AW36" s="32"/>
    </row>
    <row r="37" spans="1:51" s="2" customFormat="1" x14ac:dyDescent="0.2">
      <c r="A37" s="7" t="s">
        <v>44</v>
      </c>
      <c r="B37" s="111" t="s">
        <v>270</v>
      </c>
      <c r="C37" s="175"/>
      <c r="D37" s="179">
        <f>J37</f>
        <v>60</v>
      </c>
      <c r="E37" s="106"/>
      <c r="F37" s="180">
        <f t="shared" ref="F37:F42" si="34">L37</f>
        <v>16</v>
      </c>
      <c r="G37" s="203">
        <v>5</v>
      </c>
      <c r="H37" s="3"/>
      <c r="I37" s="43"/>
      <c r="J37" s="8">
        <f t="shared" ref="J37:J42" si="35">K37+L37+O37+P37</f>
        <v>60</v>
      </c>
      <c r="K37" s="8">
        <v>38</v>
      </c>
      <c r="L37" s="8">
        <f t="shared" si="27"/>
        <v>16</v>
      </c>
      <c r="M37" s="3">
        <v>6</v>
      </c>
      <c r="N37" s="3">
        <v>10</v>
      </c>
      <c r="O37" s="3">
        <v>2</v>
      </c>
      <c r="P37" s="3">
        <v>4</v>
      </c>
      <c r="Q37" s="43"/>
      <c r="R37" s="3"/>
      <c r="S37" s="3"/>
      <c r="T37" s="3"/>
      <c r="U37" s="3"/>
      <c r="V37" s="8"/>
      <c r="W37" s="3"/>
      <c r="X37" s="8"/>
      <c r="Y37" s="3"/>
      <c r="Z37" s="8">
        <f>L37</f>
        <v>16</v>
      </c>
      <c r="AA37" s="3" t="s">
        <v>195</v>
      </c>
      <c r="AB37" s="3"/>
      <c r="AC37" s="8"/>
      <c r="AD37" s="3"/>
      <c r="AE37" s="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32"/>
      <c r="AW37" s="32"/>
    </row>
    <row r="38" spans="1:51" s="2" customFormat="1" x14ac:dyDescent="0.2">
      <c r="A38" s="7" t="s">
        <v>45</v>
      </c>
      <c r="B38" s="111" t="s">
        <v>271</v>
      </c>
      <c r="C38" s="175"/>
      <c r="D38" s="179">
        <f t="shared" ref="D38:D42" si="36">J38</f>
        <v>60</v>
      </c>
      <c r="E38" s="106"/>
      <c r="F38" s="180">
        <f t="shared" si="34"/>
        <v>12</v>
      </c>
      <c r="G38" s="203"/>
      <c r="H38" s="3">
        <v>5</v>
      </c>
      <c r="I38" s="43"/>
      <c r="J38" s="8">
        <f t="shared" si="35"/>
        <v>60</v>
      </c>
      <c r="K38" s="8">
        <v>42</v>
      </c>
      <c r="L38" s="8">
        <f>M38+N38</f>
        <v>12</v>
      </c>
      <c r="M38" s="3">
        <v>4</v>
      </c>
      <c r="N38" s="3">
        <v>8</v>
      </c>
      <c r="O38" s="3">
        <v>2</v>
      </c>
      <c r="P38" s="3">
        <v>4</v>
      </c>
      <c r="Q38" s="43"/>
      <c r="R38" s="3"/>
      <c r="S38" s="3"/>
      <c r="T38" s="3"/>
      <c r="U38" s="3"/>
      <c r="V38" s="3"/>
      <c r="W38" s="3"/>
      <c r="X38" s="8"/>
      <c r="Y38" s="3"/>
      <c r="Z38" s="8">
        <f>L38</f>
        <v>12</v>
      </c>
      <c r="AA38" s="3" t="s">
        <v>209</v>
      </c>
      <c r="AB38" s="3"/>
      <c r="AC38" s="8"/>
      <c r="AD38" s="3"/>
      <c r="AE38" s="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32"/>
      <c r="AW38" s="32"/>
    </row>
    <row r="39" spans="1:51" s="2" customFormat="1" x14ac:dyDescent="0.2">
      <c r="A39" s="7" t="s">
        <v>46</v>
      </c>
      <c r="B39" s="111" t="s">
        <v>272</v>
      </c>
      <c r="C39" s="175"/>
      <c r="D39" s="179">
        <f t="shared" si="36"/>
        <v>60</v>
      </c>
      <c r="E39" s="106"/>
      <c r="F39" s="180">
        <f t="shared" si="34"/>
        <v>12</v>
      </c>
      <c r="G39" s="203"/>
      <c r="H39" s="3">
        <v>7</v>
      </c>
      <c r="I39" s="43"/>
      <c r="J39" s="8">
        <f>K39+L39+O39+P39</f>
        <v>60</v>
      </c>
      <c r="K39" s="8">
        <v>42</v>
      </c>
      <c r="L39" s="8">
        <f t="shared" si="27"/>
        <v>12</v>
      </c>
      <c r="M39" s="3">
        <v>4</v>
      </c>
      <c r="N39" s="3">
        <v>8</v>
      </c>
      <c r="O39" s="3">
        <v>2</v>
      </c>
      <c r="P39" s="3">
        <v>4</v>
      </c>
      <c r="Q39" s="43"/>
      <c r="R39" s="3"/>
      <c r="S39" s="3"/>
      <c r="T39" s="3"/>
      <c r="U39" s="3"/>
      <c r="V39" s="3"/>
      <c r="W39" s="3"/>
      <c r="X39" s="8"/>
      <c r="Y39" s="3"/>
      <c r="Z39" s="8"/>
      <c r="AA39" s="3"/>
      <c r="AB39" s="8"/>
      <c r="AC39" s="8"/>
      <c r="AD39" s="8">
        <f>L39</f>
        <v>12</v>
      </c>
      <c r="AE39" s="3" t="s">
        <v>209</v>
      </c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32"/>
      <c r="AW39" s="32"/>
    </row>
    <row r="40" spans="1:51" s="2" customFormat="1" x14ac:dyDescent="0.2">
      <c r="A40" s="7" t="s">
        <v>275</v>
      </c>
      <c r="B40" s="111" t="s">
        <v>279</v>
      </c>
      <c r="C40" s="175"/>
      <c r="D40" s="179">
        <f t="shared" si="36"/>
        <v>60</v>
      </c>
      <c r="E40" s="106"/>
      <c r="F40" s="180">
        <f t="shared" si="34"/>
        <v>12</v>
      </c>
      <c r="G40" s="203"/>
      <c r="H40" s="3">
        <v>2</v>
      </c>
      <c r="I40" s="43"/>
      <c r="J40" s="8">
        <f t="shared" si="35"/>
        <v>60</v>
      </c>
      <c r="K40" s="8">
        <v>42</v>
      </c>
      <c r="L40" s="8">
        <f t="shared" si="27"/>
        <v>12</v>
      </c>
      <c r="M40" s="3">
        <v>4</v>
      </c>
      <c r="N40" s="3">
        <v>8</v>
      </c>
      <c r="O40" s="3">
        <v>2</v>
      </c>
      <c r="P40" s="3">
        <v>4</v>
      </c>
      <c r="Q40" s="43"/>
      <c r="R40" s="3"/>
      <c r="S40" s="3"/>
      <c r="T40" s="8">
        <f>L40</f>
        <v>12</v>
      </c>
      <c r="U40" s="3" t="s">
        <v>209</v>
      </c>
      <c r="V40" s="3"/>
      <c r="W40" s="3"/>
      <c r="X40" s="8"/>
      <c r="Y40" s="3"/>
      <c r="Z40" s="3"/>
      <c r="AA40" s="3"/>
      <c r="AB40" s="3"/>
      <c r="AC40" s="8"/>
      <c r="AD40" s="3"/>
      <c r="AE40" s="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32"/>
      <c r="AW40" s="32"/>
    </row>
    <row r="41" spans="1:51" s="2" customFormat="1" x14ac:dyDescent="0.2">
      <c r="A41" s="7" t="s">
        <v>276</v>
      </c>
      <c r="B41" s="111" t="s">
        <v>273</v>
      </c>
      <c r="C41" s="175"/>
      <c r="D41" s="179">
        <f t="shared" si="36"/>
        <v>60</v>
      </c>
      <c r="E41" s="106"/>
      <c r="F41" s="180">
        <f t="shared" si="34"/>
        <v>12</v>
      </c>
      <c r="G41" s="203"/>
      <c r="H41" s="3">
        <v>5</v>
      </c>
      <c r="I41" s="43"/>
      <c r="J41" s="8">
        <f t="shared" si="35"/>
        <v>60</v>
      </c>
      <c r="K41" s="8">
        <v>42</v>
      </c>
      <c r="L41" s="8">
        <f t="shared" si="27"/>
        <v>12</v>
      </c>
      <c r="M41" s="3">
        <v>4</v>
      </c>
      <c r="N41" s="3">
        <v>8</v>
      </c>
      <c r="O41" s="3">
        <v>2</v>
      </c>
      <c r="P41" s="3">
        <v>4</v>
      </c>
      <c r="Q41" s="43"/>
      <c r="R41" s="3"/>
      <c r="S41" s="3"/>
      <c r="T41" s="3"/>
      <c r="U41" s="3"/>
      <c r="V41" s="8"/>
      <c r="W41" s="3"/>
      <c r="X41" s="8"/>
      <c r="Y41" s="3"/>
      <c r="Z41" s="8">
        <f>L41</f>
        <v>12</v>
      </c>
      <c r="AA41" s="3" t="s">
        <v>209</v>
      </c>
      <c r="AB41" s="3"/>
      <c r="AC41" s="8"/>
      <c r="AD41" s="3"/>
      <c r="AE41" s="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32"/>
      <c r="AW41" s="32"/>
    </row>
    <row r="42" spans="1:51" s="2" customFormat="1" x14ac:dyDescent="0.2">
      <c r="A42" s="7" t="s">
        <v>277</v>
      </c>
      <c r="B42" s="111" t="s">
        <v>274</v>
      </c>
      <c r="C42" s="175"/>
      <c r="D42" s="179">
        <f t="shared" si="36"/>
        <v>60</v>
      </c>
      <c r="E42" s="106"/>
      <c r="F42" s="180">
        <f t="shared" si="34"/>
        <v>12</v>
      </c>
      <c r="G42" s="203"/>
      <c r="H42" s="3">
        <v>5</v>
      </c>
      <c r="I42" s="43"/>
      <c r="J42" s="8">
        <f t="shared" si="35"/>
        <v>60</v>
      </c>
      <c r="K42" s="8">
        <v>42</v>
      </c>
      <c r="L42" s="8">
        <f t="shared" si="27"/>
        <v>12</v>
      </c>
      <c r="M42" s="3">
        <v>4</v>
      </c>
      <c r="N42" s="3">
        <v>8</v>
      </c>
      <c r="O42" s="3">
        <v>2</v>
      </c>
      <c r="P42" s="3">
        <v>4</v>
      </c>
      <c r="Q42" s="43"/>
      <c r="R42" s="3"/>
      <c r="S42" s="3"/>
      <c r="T42" s="3"/>
      <c r="U42" s="3"/>
      <c r="V42" s="8"/>
      <c r="W42" s="3"/>
      <c r="X42" s="8"/>
      <c r="Y42" s="3"/>
      <c r="Z42" s="8">
        <f>L42</f>
        <v>12</v>
      </c>
      <c r="AA42" s="3" t="s">
        <v>209</v>
      </c>
      <c r="AB42" s="3"/>
      <c r="AC42" s="8"/>
      <c r="AD42" s="3"/>
      <c r="AE42" s="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32"/>
      <c r="AW42" s="32"/>
    </row>
    <row r="43" spans="1:51" x14ac:dyDescent="0.2">
      <c r="A43" s="57" t="s">
        <v>47</v>
      </c>
      <c r="B43" s="115" t="s">
        <v>48</v>
      </c>
      <c r="C43" s="137">
        <f>C44+C53</f>
        <v>1088</v>
      </c>
      <c r="D43" s="58">
        <f t="shared" ref="D43:E43" si="37">D44+D53</f>
        <v>172</v>
      </c>
      <c r="E43" s="58">
        <f t="shared" si="37"/>
        <v>100</v>
      </c>
      <c r="F43" s="138">
        <f>F44+F53</f>
        <v>48</v>
      </c>
      <c r="G43" s="126"/>
      <c r="H43" s="58"/>
      <c r="I43" s="58"/>
      <c r="J43" s="59">
        <f>J44+J53</f>
        <v>1260</v>
      </c>
      <c r="K43" s="59">
        <f t="shared" ref="K43:Q43" si="38">K44+K53</f>
        <v>1068</v>
      </c>
      <c r="L43" s="59">
        <f>L44+L53</f>
        <v>148</v>
      </c>
      <c r="M43" s="59">
        <f t="shared" si="38"/>
        <v>54</v>
      </c>
      <c r="N43" s="59">
        <f t="shared" si="38"/>
        <v>72</v>
      </c>
      <c r="O43" s="59">
        <f t="shared" si="38"/>
        <v>34</v>
      </c>
      <c r="P43" s="59">
        <f t="shared" si="38"/>
        <v>24</v>
      </c>
      <c r="Q43" s="59">
        <f t="shared" si="38"/>
        <v>8</v>
      </c>
      <c r="R43" s="59">
        <f t="shared" ref="R43" si="39">R44+R53</f>
        <v>0</v>
      </c>
      <c r="S43" s="59">
        <f t="shared" ref="S43" si="40">S44+S53</f>
        <v>0</v>
      </c>
      <c r="T43" s="59">
        <f t="shared" ref="T43" si="41">T44+T53</f>
        <v>0</v>
      </c>
      <c r="U43" s="59"/>
      <c r="V43" s="59">
        <f>V44+V53</f>
        <v>16</v>
      </c>
      <c r="W43" s="59"/>
      <c r="X43" s="59">
        <f>X44+X53</f>
        <v>44</v>
      </c>
      <c r="Y43" s="59">
        <f t="shared" ref="Y43:Z43" si="42">Y44+Y53</f>
        <v>0</v>
      </c>
      <c r="Z43" s="59">
        <f t="shared" si="42"/>
        <v>22</v>
      </c>
      <c r="AA43" s="59">
        <v>0</v>
      </c>
      <c r="AB43" s="59">
        <f t="shared" ref="AB43:AE43" si="43">AB44+AB53</f>
        <v>44</v>
      </c>
      <c r="AC43" s="59">
        <v>0</v>
      </c>
      <c r="AD43" s="59">
        <f t="shared" si="43"/>
        <v>0</v>
      </c>
      <c r="AE43" s="59">
        <f t="shared" si="43"/>
        <v>0</v>
      </c>
      <c r="AX43" s="9"/>
      <c r="AY43" s="9"/>
    </row>
    <row r="44" spans="1:51" x14ac:dyDescent="0.2">
      <c r="A44" s="63" t="s">
        <v>49</v>
      </c>
      <c r="B44" s="116" t="s">
        <v>254</v>
      </c>
      <c r="C44" s="168">
        <f>SUM(C45:C50)</f>
        <v>910</v>
      </c>
      <c r="D44" s="64">
        <f t="shared" ref="D44:F44" si="44">SUM(D45:D50)</f>
        <v>122</v>
      </c>
      <c r="E44" s="64">
        <f t="shared" si="44"/>
        <v>90</v>
      </c>
      <c r="F44" s="169">
        <f t="shared" si="44"/>
        <v>36</v>
      </c>
      <c r="G44" s="127"/>
      <c r="H44" s="64"/>
      <c r="I44" s="64">
        <v>6</v>
      </c>
      <c r="J44" s="65">
        <f>SUM(J45:J50)</f>
        <v>1032</v>
      </c>
      <c r="K44" s="65">
        <f t="shared" ref="K44:P44" si="45">SUM(K45:K50)</f>
        <v>872</v>
      </c>
      <c r="L44" s="65">
        <f>SUM(L45:L50)</f>
        <v>126</v>
      </c>
      <c r="M44" s="65">
        <f t="shared" si="45"/>
        <v>50</v>
      </c>
      <c r="N44" s="65">
        <f t="shared" si="45"/>
        <v>60</v>
      </c>
      <c r="O44" s="65">
        <f t="shared" si="45"/>
        <v>26</v>
      </c>
      <c r="P44" s="65">
        <f t="shared" si="45"/>
        <v>20</v>
      </c>
      <c r="Q44" s="65">
        <f>SUM(Q45:Q50)</f>
        <v>4</v>
      </c>
      <c r="R44" s="65">
        <f t="shared" ref="R44" si="46">SUM(R45:R50)</f>
        <v>0</v>
      </c>
      <c r="S44" s="65">
        <f t="shared" ref="S44" si="47">SUM(S45:S50)</f>
        <v>0</v>
      </c>
      <c r="T44" s="65">
        <f t="shared" ref="T44" si="48">SUM(T45:T50)</f>
        <v>0</v>
      </c>
      <c r="U44" s="65">
        <f t="shared" ref="U44" si="49">SUM(U45:U50)</f>
        <v>0</v>
      </c>
      <c r="V44" s="65">
        <f>SUM(V45:V50)</f>
        <v>0</v>
      </c>
      <c r="W44" s="65"/>
      <c r="X44" s="65">
        <f t="shared" ref="X44" si="50">SUM(X45:X50)</f>
        <v>44</v>
      </c>
      <c r="Y44" s="65">
        <f t="shared" ref="Y44:Z44" si="51">SUM(Y45:Y50)</f>
        <v>0</v>
      </c>
      <c r="Z44" s="65">
        <f t="shared" si="51"/>
        <v>22</v>
      </c>
      <c r="AA44" s="65">
        <v>0</v>
      </c>
      <c r="AB44" s="65">
        <f t="shared" ref="AB44:AE44" si="52">SUM(AB45:AB50)</f>
        <v>44</v>
      </c>
      <c r="AC44" s="65" t="s">
        <v>208</v>
      </c>
      <c r="AD44" s="65">
        <f t="shared" si="52"/>
        <v>0</v>
      </c>
      <c r="AE44" s="65">
        <f t="shared" si="52"/>
        <v>0</v>
      </c>
      <c r="AX44" s="9"/>
      <c r="AY44" s="9"/>
    </row>
    <row r="45" spans="1:51" x14ac:dyDescent="0.2">
      <c r="A45" s="205" t="s">
        <v>50</v>
      </c>
      <c r="B45" s="114" t="s">
        <v>255</v>
      </c>
      <c r="C45" s="136">
        <v>180</v>
      </c>
      <c r="D45" s="204">
        <v>44</v>
      </c>
      <c r="E45" s="106">
        <v>10</v>
      </c>
      <c r="F45" s="131">
        <v>12</v>
      </c>
      <c r="G45" s="125">
        <v>6</v>
      </c>
      <c r="H45" s="4"/>
      <c r="I45" s="4"/>
      <c r="J45" s="6">
        <f>K45+L45+O45+P45+Q45</f>
        <v>224</v>
      </c>
      <c r="K45" s="6">
        <v>196</v>
      </c>
      <c r="L45" s="6">
        <f t="shared" ref="L45:L49" si="53">M45+N45</f>
        <v>22</v>
      </c>
      <c r="M45" s="4">
        <v>10</v>
      </c>
      <c r="N45" s="6">
        <v>12</v>
      </c>
      <c r="O45" s="4">
        <v>2</v>
      </c>
      <c r="P45" s="3">
        <v>4</v>
      </c>
      <c r="Q45" s="4"/>
      <c r="R45" s="3"/>
      <c r="S45" s="3"/>
      <c r="T45" s="8"/>
      <c r="U45" s="3"/>
      <c r="V45" s="3"/>
      <c r="W45" s="3"/>
      <c r="X45" s="6"/>
      <c r="Y45" s="4"/>
      <c r="Z45" s="6"/>
      <c r="AA45" s="4"/>
      <c r="AB45" s="6">
        <f>L45</f>
        <v>22</v>
      </c>
      <c r="AC45" s="4" t="s">
        <v>195</v>
      </c>
      <c r="AD45" s="3"/>
      <c r="AE45" s="3"/>
      <c r="AX45" s="9"/>
      <c r="AY45" s="9"/>
    </row>
    <row r="46" spans="1:51" x14ac:dyDescent="0.2">
      <c r="A46" s="205" t="s">
        <v>51</v>
      </c>
      <c r="B46" s="114" t="s">
        <v>256</v>
      </c>
      <c r="C46" s="136">
        <v>162</v>
      </c>
      <c r="D46" s="204">
        <v>34</v>
      </c>
      <c r="E46" s="106">
        <v>10</v>
      </c>
      <c r="F46" s="131">
        <v>12</v>
      </c>
      <c r="G46" s="125">
        <v>6</v>
      </c>
      <c r="H46" s="4"/>
      <c r="I46" s="4"/>
      <c r="J46" s="6">
        <f>K46+L46+O46+P46+Q46</f>
        <v>196</v>
      </c>
      <c r="K46" s="6">
        <v>168</v>
      </c>
      <c r="L46" s="6">
        <f t="shared" si="53"/>
        <v>22</v>
      </c>
      <c r="M46" s="4">
        <v>10</v>
      </c>
      <c r="N46" s="6">
        <v>12</v>
      </c>
      <c r="O46" s="4">
        <v>2</v>
      </c>
      <c r="P46" s="3">
        <v>4</v>
      </c>
      <c r="Q46" s="36"/>
      <c r="R46" s="3"/>
      <c r="S46" s="3"/>
      <c r="T46" s="3"/>
      <c r="U46" s="3"/>
      <c r="V46" s="8"/>
      <c r="W46" s="3"/>
      <c r="X46" s="8"/>
      <c r="Y46" s="3"/>
      <c r="Z46" s="8"/>
      <c r="AA46" s="3"/>
      <c r="AB46" s="8">
        <f>L46</f>
        <v>22</v>
      </c>
      <c r="AC46" s="3" t="s">
        <v>195</v>
      </c>
      <c r="AD46" s="3"/>
      <c r="AE46" s="3"/>
      <c r="AX46" s="9"/>
      <c r="AY46" s="9"/>
    </row>
    <row r="47" spans="1:51" ht="24" x14ac:dyDescent="0.2">
      <c r="A47" s="205" t="s">
        <v>251</v>
      </c>
      <c r="B47" s="114" t="s">
        <v>257</v>
      </c>
      <c r="C47" s="136">
        <v>188</v>
      </c>
      <c r="D47" s="204"/>
      <c r="E47" s="106">
        <v>22</v>
      </c>
      <c r="F47" s="131"/>
      <c r="G47" s="125">
        <v>4</v>
      </c>
      <c r="H47" s="4"/>
      <c r="I47" s="4"/>
      <c r="J47" s="6">
        <f>K47+L47+O47+P47+Q47</f>
        <v>188</v>
      </c>
      <c r="K47" s="6">
        <v>160</v>
      </c>
      <c r="L47" s="6">
        <f t="shared" si="53"/>
        <v>22</v>
      </c>
      <c r="M47" s="4">
        <v>10</v>
      </c>
      <c r="N47" s="6">
        <v>12</v>
      </c>
      <c r="O47" s="4">
        <v>2</v>
      </c>
      <c r="P47" s="3">
        <v>4</v>
      </c>
      <c r="Q47" s="4"/>
      <c r="R47" s="8"/>
      <c r="S47" s="3"/>
      <c r="T47" s="8"/>
      <c r="U47" s="3"/>
      <c r="V47" s="8"/>
      <c r="W47" s="3"/>
      <c r="X47" s="8">
        <f>L47</f>
        <v>22</v>
      </c>
      <c r="Y47" s="3" t="s">
        <v>195</v>
      </c>
      <c r="Z47" s="3"/>
      <c r="AA47" s="3"/>
      <c r="AB47" s="3"/>
      <c r="AC47" s="3"/>
      <c r="AD47" s="3"/>
      <c r="AE47" s="3"/>
      <c r="AX47" s="9"/>
      <c r="AY47" s="9"/>
    </row>
    <row r="48" spans="1:51" x14ac:dyDescent="0.2">
      <c r="A48" s="205" t="s">
        <v>252</v>
      </c>
      <c r="B48" s="114" t="s">
        <v>258</v>
      </c>
      <c r="C48" s="136">
        <v>178</v>
      </c>
      <c r="D48" s="204"/>
      <c r="E48" s="106">
        <v>22</v>
      </c>
      <c r="F48" s="131"/>
      <c r="G48" s="125">
        <v>5</v>
      </c>
      <c r="H48" s="4"/>
      <c r="I48" s="4"/>
      <c r="J48" s="6">
        <f t="shared" ref="J48" si="54">K48+L48+O48+P48+Q48</f>
        <v>178</v>
      </c>
      <c r="K48" s="6">
        <v>150</v>
      </c>
      <c r="L48" s="6">
        <f t="shared" si="53"/>
        <v>22</v>
      </c>
      <c r="M48" s="4">
        <v>10</v>
      </c>
      <c r="N48" s="6">
        <v>12</v>
      </c>
      <c r="O48" s="4">
        <v>2</v>
      </c>
      <c r="P48" s="3">
        <v>4</v>
      </c>
      <c r="Q48" s="36"/>
      <c r="R48" s="3"/>
      <c r="S48" s="3"/>
      <c r="T48" s="3"/>
      <c r="U48" s="3"/>
      <c r="V48" s="8"/>
      <c r="W48" s="3"/>
      <c r="X48" s="8"/>
      <c r="Y48" s="3"/>
      <c r="Z48" s="8">
        <f>L48</f>
        <v>22</v>
      </c>
      <c r="AA48" s="3" t="s">
        <v>195</v>
      </c>
      <c r="AB48" s="3"/>
      <c r="AC48" s="3"/>
      <c r="AD48" s="3"/>
      <c r="AE48" s="3"/>
      <c r="AX48" s="9"/>
      <c r="AY48" s="9"/>
    </row>
    <row r="49" spans="1:75" x14ac:dyDescent="0.2">
      <c r="A49" s="205" t="s">
        <v>253</v>
      </c>
      <c r="B49" s="114" t="s">
        <v>259</v>
      </c>
      <c r="C49" s="136">
        <v>186</v>
      </c>
      <c r="D49" s="204">
        <v>44</v>
      </c>
      <c r="E49" s="106">
        <v>10</v>
      </c>
      <c r="F49" s="131">
        <v>12</v>
      </c>
      <c r="G49" s="125">
        <v>4</v>
      </c>
      <c r="H49" s="4"/>
      <c r="I49" s="4"/>
      <c r="J49" s="6">
        <f>K49+L49+O49+P49+Q49</f>
        <v>230</v>
      </c>
      <c r="K49" s="6">
        <v>198</v>
      </c>
      <c r="L49" s="6">
        <f t="shared" si="53"/>
        <v>22</v>
      </c>
      <c r="M49" s="4">
        <v>10</v>
      </c>
      <c r="N49" s="6">
        <v>12</v>
      </c>
      <c r="O49" s="4">
        <v>2</v>
      </c>
      <c r="P49" s="3">
        <v>4</v>
      </c>
      <c r="Q49" s="4">
        <v>4</v>
      </c>
      <c r="R49" s="3"/>
      <c r="S49" s="3"/>
      <c r="T49" s="8"/>
      <c r="U49" s="3"/>
      <c r="V49" s="8"/>
      <c r="W49" s="3"/>
      <c r="X49" s="8">
        <f>L49</f>
        <v>22</v>
      </c>
      <c r="Y49" s="3" t="s">
        <v>195</v>
      </c>
      <c r="Z49" s="3"/>
      <c r="AA49" s="3"/>
      <c r="AB49" s="3"/>
      <c r="AC49" s="3"/>
      <c r="AD49" s="3"/>
      <c r="AE49" s="3"/>
      <c r="AX49" s="9"/>
      <c r="AY49" s="9"/>
    </row>
    <row r="50" spans="1:75" x14ac:dyDescent="0.2">
      <c r="A50" s="41" t="s">
        <v>205</v>
      </c>
      <c r="B50" s="114" t="s">
        <v>206</v>
      </c>
      <c r="C50" s="136">
        <v>16</v>
      </c>
      <c r="D50" s="104"/>
      <c r="E50" s="106">
        <v>16</v>
      </c>
      <c r="F50" s="131"/>
      <c r="G50" s="125"/>
      <c r="H50" s="4"/>
      <c r="I50" s="4"/>
      <c r="J50" s="4">
        <v>16</v>
      </c>
      <c r="K50" s="6"/>
      <c r="L50" s="6">
        <v>16</v>
      </c>
      <c r="M50" s="4"/>
      <c r="N50" s="6"/>
      <c r="O50" s="4">
        <v>16</v>
      </c>
      <c r="P50" s="3"/>
      <c r="Q50" s="36"/>
      <c r="R50" s="3"/>
      <c r="S50" s="3"/>
      <c r="T50" s="3"/>
      <c r="U50" s="3"/>
      <c r="V50" s="3"/>
      <c r="W50" s="1"/>
      <c r="X50" s="3"/>
      <c r="Y50" s="3"/>
      <c r="Z50" s="3"/>
      <c r="AA50" s="3"/>
      <c r="AB50" s="3"/>
      <c r="AC50" s="3"/>
      <c r="AD50" s="3"/>
      <c r="AE50" s="3"/>
      <c r="AX50" s="9"/>
      <c r="AY50" s="9"/>
    </row>
    <row r="51" spans="1:75" x14ac:dyDescent="0.2">
      <c r="A51" s="205" t="s">
        <v>52</v>
      </c>
      <c r="B51" s="114" t="s">
        <v>262</v>
      </c>
      <c r="C51" s="136">
        <v>36</v>
      </c>
      <c r="D51" s="204"/>
      <c r="E51" s="106">
        <v>36</v>
      </c>
      <c r="F51" s="131"/>
      <c r="G51" s="125">
        <v>6</v>
      </c>
      <c r="H51" s="4"/>
      <c r="I51" s="4"/>
      <c r="J51" s="4">
        <v>36</v>
      </c>
      <c r="K51" s="4"/>
      <c r="L51" s="4">
        <v>36</v>
      </c>
      <c r="M51" s="4"/>
      <c r="N51" s="4"/>
      <c r="O51" s="4"/>
      <c r="P51" s="3"/>
      <c r="Q51" s="36"/>
      <c r="R51" s="3"/>
      <c r="S51" s="3"/>
      <c r="T51" s="3"/>
      <c r="U51" s="3"/>
      <c r="V51" s="3"/>
      <c r="W51" s="3"/>
      <c r="X51" s="206"/>
      <c r="Y51" s="206"/>
      <c r="Z51" s="206"/>
      <c r="AA51" s="206"/>
      <c r="AB51" s="319" t="s">
        <v>291</v>
      </c>
      <c r="AC51" s="320"/>
      <c r="AD51" s="3"/>
      <c r="AE51" s="3"/>
      <c r="AX51" s="9"/>
      <c r="AY51" s="9"/>
    </row>
    <row r="52" spans="1:75" ht="24" x14ac:dyDescent="0.2">
      <c r="A52" s="205" t="s">
        <v>54</v>
      </c>
      <c r="B52" s="114" t="s">
        <v>263</v>
      </c>
      <c r="C52" s="136">
        <v>216</v>
      </c>
      <c r="D52" s="204"/>
      <c r="E52" s="106">
        <v>216</v>
      </c>
      <c r="F52" s="131"/>
      <c r="G52" s="125">
        <v>6</v>
      </c>
      <c r="H52" s="4"/>
      <c r="I52" s="4"/>
      <c r="J52" s="4">
        <v>216</v>
      </c>
      <c r="K52" s="4"/>
      <c r="L52" s="4">
        <v>216</v>
      </c>
      <c r="M52" s="4"/>
      <c r="N52" s="4"/>
      <c r="O52" s="4"/>
      <c r="P52" s="3"/>
      <c r="Q52" s="36"/>
      <c r="R52" s="3"/>
      <c r="S52" s="3"/>
      <c r="T52" s="3"/>
      <c r="U52" s="3"/>
      <c r="V52" s="3"/>
      <c r="W52" s="3"/>
      <c r="X52" s="206"/>
      <c r="Y52" s="206"/>
      <c r="Z52" s="206"/>
      <c r="AA52" s="206"/>
      <c r="AB52" s="319" t="s">
        <v>291</v>
      </c>
      <c r="AC52" s="320"/>
      <c r="AD52" s="3"/>
      <c r="AE52" s="3"/>
      <c r="AX52" s="9"/>
      <c r="AY52" s="9"/>
    </row>
    <row r="53" spans="1:75" x14ac:dyDescent="0.2">
      <c r="A53" s="63" t="s">
        <v>56</v>
      </c>
      <c r="B53" s="116" t="s">
        <v>260</v>
      </c>
      <c r="C53" s="139">
        <f>C54+C55</f>
        <v>178</v>
      </c>
      <c r="D53" s="64">
        <f t="shared" ref="D53:F53" si="55">D54+D55</f>
        <v>50</v>
      </c>
      <c r="E53" s="64">
        <f t="shared" si="55"/>
        <v>10</v>
      </c>
      <c r="F53" s="140">
        <f t="shared" si="55"/>
        <v>12</v>
      </c>
      <c r="G53" s="127"/>
      <c r="H53" s="64"/>
      <c r="I53" s="64">
        <v>3</v>
      </c>
      <c r="J53" s="64">
        <f>J54+J55</f>
        <v>228</v>
      </c>
      <c r="K53" s="64">
        <f t="shared" ref="K53:Q53" si="56">K54+K55</f>
        <v>196</v>
      </c>
      <c r="L53" s="64">
        <f t="shared" si="56"/>
        <v>22</v>
      </c>
      <c r="M53" s="64">
        <f t="shared" si="56"/>
        <v>4</v>
      </c>
      <c r="N53" s="64">
        <f t="shared" si="56"/>
        <v>12</v>
      </c>
      <c r="O53" s="64">
        <f t="shared" si="56"/>
        <v>8</v>
      </c>
      <c r="P53" s="64">
        <f t="shared" si="56"/>
        <v>4</v>
      </c>
      <c r="Q53" s="64">
        <f t="shared" si="56"/>
        <v>4</v>
      </c>
      <c r="R53" s="64">
        <f t="shared" ref="R53" si="57">R54+R55</f>
        <v>0</v>
      </c>
      <c r="S53" s="64">
        <f t="shared" ref="S53" si="58">S54+S55</f>
        <v>0</v>
      </c>
      <c r="T53" s="64">
        <f t="shared" ref="T53" si="59">T54+T55</f>
        <v>0</v>
      </c>
      <c r="U53" s="64">
        <v>0</v>
      </c>
      <c r="V53" s="64">
        <f t="shared" ref="V53:X53" si="60">V54+V55</f>
        <v>16</v>
      </c>
      <c r="W53" s="64" t="s">
        <v>208</v>
      </c>
      <c r="X53" s="64">
        <f t="shared" si="60"/>
        <v>0</v>
      </c>
      <c r="Y53" s="64">
        <f t="shared" ref="Y53:AE53" si="61">Y54+Y55</f>
        <v>0</v>
      </c>
      <c r="Z53" s="64">
        <f t="shared" si="61"/>
        <v>0</v>
      </c>
      <c r="AA53" s="64">
        <f t="shared" si="61"/>
        <v>0</v>
      </c>
      <c r="AB53" s="64">
        <f t="shared" si="61"/>
        <v>0</v>
      </c>
      <c r="AC53" s="64">
        <f>AC54+AC55</f>
        <v>0</v>
      </c>
      <c r="AD53" s="64">
        <f t="shared" si="61"/>
        <v>0</v>
      </c>
      <c r="AE53" s="64">
        <f t="shared" si="61"/>
        <v>0</v>
      </c>
      <c r="AX53" s="9"/>
      <c r="AY53" s="9"/>
    </row>
    <row r="54" spans="1:75" x14ac:dyDescent="0.2">
      <c r="A54" s="205" t="s">
        <v>57</v>
      </c>
      <c r="B54" s="114" t="s">
        <v>261</v>
      </c>
      <c r="C54" s="136">
        <v>172</v>
      </c>
      <c r="D54" s="204">
        <v>50</v>
      </c>
      <c r="E54" s="106">
        <v>4</v>
      </c>
      <c r="F54" s="131">
        <v>12</v>
      </c>
      <c r="G54" s="125">
        <v>3</v>
      </c>
      <c r="H54" s="4"/>
      <c r="I54" s="4"/>
      <c r="J54" s="4">
        <f>K54+L54+O54+P54+Q54</f>
        <v>222</v>
      </c>
      <c r="K54" s="4">
        <v>196</v>
      </c>
      <c r="L54" s="4">
        <f t="shared" ref="L54" si="62">M54+N54</f>
        <v>16</v>
      </c>
      <c r="M54" s="4">
        <v>4</v>
      </c>
      <c r="N54" s="4">
        <v>12</v>
      </c>
      <c r="O54" s="4">
        <v>2</v>
      </c>
      <c r="P54" s="3">
        <v>4</v>
      </c>
      <c r="Q54" s="4">
        <v>4</v>
      </c>
      <c r="R54" s="3"/>
      <c r="S54" s="3"/>
      <c r="T54" s="3"/>
      <c r="U54" s="3"/>
      <c r="V54" s="3">
        <f>L54</f>
        <v>16</v>
      </c>
      <c r="W54" s="3" t="s">
        <v>195</v>
      </c>
      <c r="X54" s="3"/>
      <c r="Y54" s="3"/>
      <c r="Z54" s="3"/>
      <c r="AA54" s="3"/>
      <c r="AB54" s="3"/>
      <c r="AC54" s="3"/>
      <c r="AD54" s="3"/>
      <c r="AE54" s="3"/>
      <c r="AX54" s="9"/>
      <c r="AY54" s="9"/>
    </row>
    <row r="55" spans="1:75" x14ac:dyDescent="0.2">
      <c r="A55" s="205" t="s">
        <v>207</v>
      </c>
      <c r="B55" s="114" t="s">
        <v>206</v>
      </c>
      <c r="C55" s="136">
        <v>6</v>
      </c>
      <c r="D55" s="204"/>
      <c r="E55" s="106">
        <v>6</v>
      </c>
      <c r="F55" s="131"/>
      <c r="G55" s="125"/>
      <c r="H55" s="4"/>
      <c r="I55" s="4"/>
      <c r="J55" s="4">
        <v>6</v>
      </c>
      <c r="K55" s="4"/>
      <c r="L55" s="4">
        <v>6</v>
      </c>
      <c r="M55" s="4"/>
      <c r="N55" s="4"/>
      <c r="O55" s="4">
        <v>6</v>
      </c>
      <c r="P55" s="3"/>
      <c r="Q55" s="36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4"/>
      <c r="AE55" s="4"/>
      <c r="AF55" s="35"/>
      <c r="AG55" s="35"/>
      <c r="AH55" s="35"/>
      <c r="AI55" s="35"/>
      <c r="AX55" s="9"/>
      <c r="AY55" s="9"/>
    </row>
    <row r="56" spans="1:75" ht="24" x14ac:dyDescent="0.2">
      <c r="A56" s="205" t="s">
        <v>58</v>
      </c>
      <c r="B56" s="114" t="s">
        <v>55</v>
      </c>
      <c r="C56" s="136">
        <v>72</v>
      </c>
      <c r="D56" s="204"/>
      <c r="E56" s="106">
        <v>72</v>
      </c>
      <c r="F56" s="131"/>
      <c r="G56" s="125">
        <v>3</v>
      </c>
      <c r="H56" s="4"/>
      <c r="I56" s="4"/>
      <c r="J56" s="4">
        <v>72</v>
      </c>
      <c r="K56" s="4"/>
      <c r="L56" s="4">
        <v>72</v>
      </c>
      <c r="M56" s="4"/>
      <c r="N56" s="4"/>
      <c r="O56" s="4"/>
      <c r="P56" s="3"/>
      <c r="Q56" s="36"/>
      <c r="R56" s="3"/>
      <c r="S56" s="3"/>
      <c r="T56" s="206"/>
      <c r="U56" s="206"/>
      <c r="V56" s="319" t="s">
        <v>291</v>
      </c>
      <c r="W56" s="320"/>
      <c r="X56" s="3"/>
      <c r="Y56" s="3"/>
      <c r="Z56" s="3"/>
      <c r="AA56" s="3"/>
      <c r="AB56" s="3"/>
      <c r="AC56" s="3"/>
      <c r="AD56" s="3"/>
      <c r="AE56" s="3"/>
      <c r="AX56" s="9"/>
      <c r="AY56" s="9"/>
    </row>
    <row r="57" spans="1:75" s="11" customFormat="1" x14ac:dyDescent="0.2">
      <c r="A57" s="48" t="s">
        <v>59</v>
      </c>
      <c r="B57" s="117" t="s">
        <v>60</v>
      </c>
      <c r="C57" s="141">
        <v>144</v>
      </c>
      <c r="D57" s="66"/>
      <c r="E57" s="66">
        <v>144</v>
      </c>
      <c r="F57" s="142"/>
      <c r="G57" s="128">
        <v>7</v>
      </c>
      <c r="H57" s="66"/>
      <c r="I57" s="66"/>
      <c r="J57" s="66">
        <f>36*4</f>
        <v>144</v>
      </c>
      <c r="K57" s="66"/>
      <c r="L57" s="66">
        <f>36*4</f>
        <v>144</v>
      </c>
      <c r="M57" s="66"/>
      <c r="N57" s="66"/>
      <c r="O57" s="66"/>
      <c r="P57" s="67"/>
      <c r="Q57" s="68"/>
      <c r="R57" s="67"/>
      <c r="S57" s="67"/>
      <c r="T57" s="67"/>
      <c r="U57" s="67"/>
      <c r="V57" s="67"/>
      <c r="W57" s="67"/>
      <c r="X57" s="67"/>
      <c r="Y57" s="67"/>
      <c r="Z57" s="189"/>
      <c r="AA57" s="189"/>
      <c r="AB57" s="189"/>
      <c r="AC57" s="189"/>
      <c r="AD57" s="323" t="s">
        <v>291</v>
      </c>
      <c r="AE57" s="32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0"/>
      <c r="AW57" s="10"/>
      <c r="AX57" s="10"/>
      <c r="AY57" s="10"/>
    </row>
    <row r="58" spans="1:75" x14ac:dyDescent="0.2">
      <c r="A58" s="47" t="s">
        <v>61</v>
      </c>
      <c r="B58" s="118" t="s">
        <v>62</v>
      </c>
      <c r="C58" s="143">
        <v>108</v>
      </c>
      <c r="D58" s="69"/>
      <c r="E58" s="69">
        <v>108</v>
      </c>
      <c r="F58" s="144"/>
      <c r="G58" s="129"/>
      <c r="H58" s="69"/>
      <c r="I58" s="69">
        <v>7</v>
      </c>
      <c r="J58" s="69">
        <f>J59+J60</f>
        <v>108</v>
      </c>
      <c r="K58" s="69"/>
      <c r="L58" s="69">
        <f>L59+L60</f>
        <v>108</v>
      </c>
      <c r="M58" s="69"/>
      <c r="N58" s="69"/>
      <c r="O58" s="69"/>
      <c r="P58" s="70"/>
      <c r="Q58" s="71"/>
      <c r="R58" s="70"/>
      <c r="S58" s="70"/>
      <c r="T58" s="70"/>
      <c r="U58" s="70"/>
      <c r="V58" s="70"/>
      <c r="W58" s="70"/>
      <c r="X58" s="70"/>
      <c r="Y58" s="70"/>
      <c r="Z58" s="190"/>
      <c r="AA58" s="190"/>
      <c r="AB58" s="190"/>
      <c r="AC58" s="190"/>
      <c r="AD58" s="324" t="s">
        <v>61</v>
      </c>
      <c r="AE58" s="324"/>
      <c r="AX58" s="9"/>
      <c r="AY58" s="9"/>
    </row>
    <row r="59" spans="1:75" x14ac:dyDescent="0.2">
      <c r="A59" s="40" t="s">
        <v>63</v>
      </c>
      <c r="B59" s="114" t="s">
        <v>64</v>
      </c>
      <c r="C59" s="145">
        <v>72</v>
      </c>
      <c r="D59" s="4"/>
      <c r="E59" s="4">
        <v>72</v>
      </c>
      <c r="F59" s="146"/>
      <c r="G59" s="125"/>
      <c r="H59" s="4"/>
      <c r="I59" s="4"/>
      <c r="J59" s="4">
        <v>72</v>
      </c>
      <c r="K59" s="4"/>
      <c r="L59" s="4">
        <v>72</v>
      </c>
      <c r="M59" s="4"/>
      <c r="N59" s="4"/>
      <c r="O59" s="4"/>
      <c r="P59" s="3"/>
      <c r="Q59" s="36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19" t="s">
        <v>304</v>
      </c>
      <c r="AE59" s="320"/>
      <c r="AX59" s="9"/>
      <c r="AY59" s="9"/>
    </row>
    <row r="60" spans="1:75" x14ac:dyDescent="0.2">
      <c r="A60" s="40" t="s">
        <v>65</v>
      </c>
      <c r="B60" s="114" t="s">
        <v>66</v>
      </c>
      <c r="C60" s="145">
        <v>36</v>
      </c>
      <c r="D60" s="4"/>
      <c r="E60" s="4">
        <v>36</v>
      </c>
      <c r="F60" s="146"/>
      <c r="G60" s="125"/>
      <c r="H60" s="4"/>
      <c r="I60" s="4"/>
      <c r="J60" s="4">
        <v>36</v>
      </c>
      <c r="K60" s="4"/>
      <c r="L60" s="4">
        <v>36</v>
      </c>
      <c r="M60" s="4"/>
      <c r="N60" s="4"/>
      <c r="O60" s="4"/>
      <c r="P60" s="3"/>
      <c r="Q60" s="36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19" t="s">
        <v>292</v>
      </c>
      <c r="AE60" s="320"/>
      <c r="AX60" s="9"/>
      <c r="AY60" s="9"/>
    </row>
    <row r="61" spans="1:75" x14ac:dyDescent="0.2">
      <c r="A61" s="60" t="s">
        <v>9</v>
      </c>
      <c r="B61" s="119" t="s">
        <v>10</v>
      </c>
      <c r="C61" s="147"/>
      <c r="D61" s="61"/>
      <c r="E61" s="61"/>
      <c r="F61" s="148"/>
      <c r="G61" s="130"/>
      <c r="H61" s="61"/>
      <c r="I61" s="61"/>
      <c r="J61" s="62">
        <f>J62+J63+J64+J65+J66</f>
        <v>180</v>
      </c>
      <c r="K61" s="62">
        <f t="shared" ref="K61:X61" si="63">K62+K63+K64+K65+K66</f>
        <v>130</v>
      </c>
      <c r="L61" s="62">
        <f t="shared" si="63"/>
        <v>40</v>
      </c>
      <c r="M61" s="62">
        <f t="shared" si="63"/>
        <v>20</v>
      </c>
      <c r="N61" s="62">
        <f t="shared" si="63"/>
        <v>20</v>
      </c>
      <c r="O61" s="62">
        <f t="shared" si="63"/>
        <v>10</v>
      </c>
      <c r="P61" s="62">
        <f t="shared" si="63"/>
        <v>0</v>
      </c>
      <c r="Q61" s="62">
        <f t="shared" si="63"/>
        <v>0</v>
      </c>
      <c r="R61" s="62">
        <f t="shared" si="63"/>
        <v>0</v>
      </c>
      <c r="S61" s="62">
        <v>0</v>
      </c>
      <c r="T61" s="62">
        <f t="shared" si="63"/>
        <v>0</v>
      </c>
      <c r="U61" s="62">
        <v>0</v>
      </c>
      <c r="V61" s="62">
        <f t="shared" si="63"/>
        <v>8</v>
      </c>
      <c r="W61" s="62">
        <v>0</v>
      </c>
      <c r="X61" s="62">
        <f t="shared" si="63"/>
        <v>8</v>
      </c>
      <c r="Y61" s="62">
        <v>0</v>
      </c>
      <c r="Z61" s="62">
        <v>0</v>
      </c>
      <c r="AA61" s="62">
        <v>0</v>
      </c>
      <c r="AB61" s="62"/>
      <c r="AC61" s="62"/>
      <c r="AD61" s="62"/>
      <c r="AE61" s="62"/>
      <c r="AX61" s="9"/>
      <c r="AY61" s="9"/>
    </row>
    <row r="62" spans="1:75" x14ac:dyDescent="0.2">
      <c r="A62" s="191" t="s">
        <v>11</v>
      </c>
      <c r="B62" s="114" t="s">
        <v>280</v>
      </c>
      <c r="C62" s="145"/>
      <c r="D62" s="4"/>
      <c r="E62" s="4"/>
      <c r="F62" s="146"/>
      <c r="G62" s="125"/>
      <c r="H62" s="4">
        <v>4</v>
      </c>
      <c r="I62" s="4"/>
      <c r="J62" s="6">
        <f>K62+L62+O62</f>
        <v>36</v>
      </c>
      <c r="K62" s="6">
        <v>26</v>
      </c>
      <c r="L62" s="6">
        <f t="shared" ref="L62:L66" si="64">M62+N62</f>
        <v>8</v>
      </c>
      <c r="M62" s="6">
        <v>4</v>
      </c>
      <c r="N62" s="6">
        <v>4</v>
      </c>
      <c r="O62" s="6">
        <v>2</v>
      </c>
      <c r="P62" s="6"/>
      <c r="Q62" s="6"/>
      <c r="R62" s="6"/>
      <c r="S62" s="6"/>
      <c r="T62" s="6"/>
      <c r="U62" s="6"/>
      <c r="V62" s="6"/>
      <c r="W62" s="6"/>
      <c r="X62" s="6">
        <f>L62</f>
        <v>8</v>
      </c>
      <c r="Y62" s="6" t="s">
        <v>209</v>
      </c>
      <c r="Z62" s="3"/>
      <c r="AA62" s="3"/>
      <c r="AB62" s="3"/>
      <c r="AC62" s="3"/>
      <c r="AD62" s="3"/>
      <c r="AE62" s="3"/>
      <c r="AX62" s="9"/>
      <c r="AY62" s="9"/>
    </row>
    <row r="63" spans="1:75" x14ac:dyDescent="0.2">
      <c r="A63" s="191" t="s">
        <v>12</v>
      </c>
      <c r="B63" s="120" t="s">
        <v>281</v>
      </c>
      <c r="C63" s="149"/>
      <c r="D63" s="108"/>
      <c r="E63" s="109"/>
      <c r="F63" s="150"/>
      <c r="G63" s="125"/>
      <c r="H63" s="4">
        <v>6</v>
      </c>
      <c r="I63" s="4"/>
      <c r="J63" s="6">
        <f t="shared" ref="J63:J66" si="65">K63+L63+O63</f>
        <v>36</v>
      </c>
      <c r="K63" s="4">
        <v>26</v>
      </c>
      <c r="L63" s="6">
        <f t="shared" si="64"/>
        <v>8</v>
      </c>
      <c r="M63" s="6">
        <v>4</v>
      </c>
      <c r="N63" s="6">
        <v>4</v>
      </c>
      <c r="O63" s="4">
        <v>2</v>
      </c>
      <c r="P63" s="3"/>
      <c r="Q63" s="36"/>
      <c r="R63" s="3"/>
      <c r="S63" s="3"/>
      <c r="T63" s="3"/>
      <c r="U63" s="3"/>
      <c r="V63" s="3"/>
      <c r="W63" s="3"/>
      <c r="X63" s="3"/>
      <c r="Y63" s="3"/>
      <c r="Z63" s="8"/>
      <c r="AA63" s="3"/>
      <c r="AB63" s="8">
        <f>L63</f>
        <v>8</v>
      </c>
      <c r="AC63" s="3" t="s">
        <v>209</v>
      </c>
      <c r="AD63" s="3"/>
      <c r="AE63" s="3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9"/>
      <c r="BS63" s="9"/>
      <c r="BT63" s="9"/>
      <c r="BU63" s="9"/>
      <c r="BV63" s="9"/>
      <c r="BW63" s="9"/>
    </row>
    <row r="64" spans="1:75" x14ac:dyDescent="0.2">
      <c r="A64" s="191" t="s">
        <v>210</v>
      </c>
      <c r="B64" s="120" t="s">
        <v>282</v>
      </c>
      <c r="C64" s="149"/>
      <c r="D64" s="108"/>
      <c r="E64" s="109"/>
      <c r="F64" s="150"/>
      <c r="G64" s="125"/>
      <c r="H64" s="4">
        <v>3</v>
      </c>
      <c r="I64" s="4"/>
      <c r="J64" s="6">
        <f t="shared" si="65"/>
        <v>36</v>
      </c>
      <c r="K64" s="4">
        <v>26</v>
      </c>
      <c r="L64" s="6">
        <f t="shared" si="64"/>
        <v>8</v>
      </c>
      <c r="M64" s="6">
        <v>4</v>
      </c>
      <c r="N64" s="6">
        <v>4</v>
      </c>
      <c r="O64" s="4">
        <v>2</v>
      </c>
      <c r="P64" s="36"/>
      <c r="Q64" s="4"/>
      <c r="R64" s="3"/>
      <c r="S64" s="3"/>
      <c r="T64" s="8"/>
      <c r="U64" s="3"/>
      <c r="V64" s="8">
        <f>L64</f>
        <v>8</v>
      </c>
      <c r="W64" s="3" t="s">
        <v>209</v>
      </c>
      <c r="X64" s="3"/>
      <c r="Y64" s="3"/>
      <c r="Z64" s="3"/>
      <c r="AA64" s="3"/>
      <c r="AB64" s="3"/>
      <c r="AC64" s="3"/>
      <c r="AD64" s="3"/>
      <c r="AE64" s="3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9"/>
      <c r="BS64" s="9"/>
      <c r="BT64" s="9"/>
      <c r="BU64" s="9"/>
      <c r="BV64" s="9"/>
      <c r="BW64" s="9"/>
    </row>
    <row r="65" spans="1:75" x14ac:dyDescent="0.2">
      <c r="A65" s="191" t="s">
        <v>211</v>
      </c>
      <c r="B65" s="120" t="s">
        <v>283</v>
      </c>
      <c r="C65" s="149"/>
      <c r="D65" s="108"/>
      <c r="E65" s="109"/>
      <c r="F65" s="150"/>
      <c r="G65" s="125"/>
      <c r="H65" s="4">
        <v>5</v>
      </c>
      <c r="I65" s="4"/>
      <c r="J65" s="6">
        <f t="shared" si="65"/>
        <v>36</v>
      </c>
      <c r="K65" s="4">
        <v>26</v>
      </c>
      <c r="L65" s="6">
        <f t="shared" si="64"/>
        <v>8</v>
      </c>
      <c r="M65" s="6">
        <v>4</v>
      </c>
      <c r="N65" s="6">
        <v>4</v>
      </c>
      <c r="O65" s="4">
        <v>2</v>
      </c>
      <c r="P65" s="4"/>
      <c r="Q65" s="4"/>
      <c r="R65" s="3"/>
      <c r="S65" s="3"/>
      <c r="T65" s="3"/>
      <c r="U65" s="3"/>
      <c r="V65" s="3"/>
      <c r="W65" s="3"/>
      <c r="X65" s="8"/>
      <c r="Y65" s="3"/>
      <c r="Z65" s="8">
        <f>L65</f>
        <v>8</v>
      </c>
      <c r="AA65" s="3" t="s">
        <v>209</v>
      </c>
      <c r="AB65" s="3"/>
      <c r="AC65" s="3"/>
      <c r="AD65" s="3"/>
      <c r="AE65" s="3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9"/>
      <c r="BS65" s="9"/>
      <c r="BT65" s="9"/>
      <c r="BU65" s="9"/>
      <c r="BV65" s="9"/>
      <c r="BW65" s="9"/>
    </row>
    <row r="66" spans="1:75" x14ac:dyDescent="0.2">
      <c r="A66" s="191" t="s">
        <v>236</v>
      </c>
      <c r="B66" s="121" t="s">
        <v>284</v>
      </c>
      <c r="C66" s="149"/>
      <c r="D66" s="108"/>
      <c r="E66" s="109"/>
      <c r="F66" s="150"/>
      <c r="G66" s="125"/>
      <c r="H66" s="4">
        <v>7</v>
      </c>
      <c r="I66" s="4"/>
      <c r="J66" s="6">
        <f t="shared" si="65"/>
        <v>36</v>
      </c>
      <c r="K66" s="6">
        <v>26</v>
      </c>
      <c r="L66" s="6">
        <f t="shared" si="64"/>
        <v>8</v>
      </c>
      <c r="M66" s="6">
        <v>4</v>
      </c>
      <c r="N66" s="6">
        <v>4</v>
      </c>
      <c r="O66" s="6">
        <v>2</v>
      </c>
      <c r="P66" s="3"/>
      <c r="Q66" s="36"/>
      <c r="R66" s="3"/>
      <c r="S66" s="3"/>
      <c r="T66" s="3"/>
      <c r="U66" s="3"/>
      <c r="V66" s="3"/>
      <c r="W66" s="3"/>
      <c r="X66" s="3"/>
      <c r="Y66" s="3"/>
      <c r="Z66" s="8"/>
      <c r="AA66" s="3"/>
      <c r="AB66" s="3"/>
      <c r="AC66" s="3"/>
      <c r="AD66" s="8">
        <f>L66</f>
        <v>8</v>
      </c>
      <c r="AE66" s="3" t="s">
        <v>209</v>
      </c>
      <c r="AX66" s="9"/>
      <c r="AY66" s="9"/>
    </row>
    <row r="67" spans="1:75" x14ac:dyDescent="0.2">
      <c r="A67" s="60" t="s">
        <v>347</v>
      </c>
      <c r="B67" s="119" t="s">
        <v>348</v>
      </c>
      <c r="C67" s="147"/>
      <c r="D67" s="61"/>
      <c r="E67" s="61"/>
      <c r="F67" s="148"/>
      <c r="G67" s="130"/>
      <c r="H67" s="61"/>
      <c r="I67" s="61"/>
      <c r="J67" s="62">
        <f>J68</f>
        <v>36</v>
      </c>
      <c r="K67" s="62">
        <f t="shared" ref="K67:AE67" si="66">K68</f>
        <v>26</v>
      </c>
      <c r="L67" s="62">
        <f t="shared" si="66"/>
        <v>8</v>
      </c>
      <c r="M67" s="62">
        <f t="shared" si="66"/>
        <v>4</v>
      </c>
      <c r="N67" s="62">
        <f t="shared" si="66"/>
        <v>4</v>
      </c>
      <c r="O67" s="62">
        <f t="shared" si="66"/>
        <v>2</v>
      </c>
      <c r="P67" s="62">
        <f t="shared" si="66"/>
        <v>0</v>
      </c>
      <c r="Q67" s="62">
        <f t="shared" si="66"/>
        <v>0</v>
      </c>
      <c r="R67" s="62">
        <f t="shared" si="66"/>
        <v>0</v>
      </c>
      <c r="S67" s="62">
        <f t="shared" si="66"/>
        <v>0</v>
      </c>
      <c r="T67" s="62">
        <f t="shared" si="66"/>
        <v>0</v>
      </c>
      <c r="U67" s="62">
        <f t="shared" si="66"/>
        <v>0</v>
      </c>
      <c r="V67" s="62">
        <f t="shared" si="66"/>
        <v>0</v>
      </c>
      <c r="W67" s="62">
        <f t="shared" si="66"/>
        <v>0</v>
      </c>
      <c r="X67" s="62">
        <f t="shared" si="66"/>
        <v>0</v>
      </c>
      <c r="Y67" s="62">
        <f t="shared" si="66"/>
        <v>0</v>
      </c>
      <c r="Z67" s="62">
        <f t="shared" si="66"/>
        <v>0</v>
      </c>
      <c r="AA67" s="62">
        <f t="shared" si="66"/>
        <v>0</v>
      </c>
      <c r="AB67" s="62">
        <f t="shared" si="66"/>
        <v>0</v>
      </c>
      <c r="AC67" s="62">
        <f t="shared" si="66"/>
        <v>0</v>
      </c>
      <c r="AD67" s="62">
        <f t="shared" si="66"/>
        <v>8</v>
      </c>
      <c r="AE67" s="62" t="str">
        <f t="shared" si="66"/>
        <v>зачет</v>
      </c>
      <c r="AX67" s="9"/>
      <c r="AY67" s="9"/>
    </row>
    <row r="68" spans="1:75" ht="12.75" thickBot="1" x14ac:dyDescent="0.25">
      <c r="A68" s="233" t="s">
        <v>349</v>
      </c>
      <c r="B68" s="121" t="s">
        <v>350</v>
      </c>
      <c r="C68" s="151"/>
      <c r="D68" s="152"/>
      <c r="E68" s="152"/>
      <c r="F68" s="153"/>
      <c r="G68" s="125"/>
      <c r="H68" s="4">
        <v>7</v>
      </c>
      <c r="I68" s="4"/>
      <c r="J68" s="6">
        <f t="shared" ref="J68" si="67">K68+L68+O68</f>
        <v>36</v>
      </c>
      <c r="K68" s="6">
        <v>26</v>
      </c>
      <c r="L68" s="6">
        <f t="shared" ref="L68" si="68">M68+N68</f>
        <v>8</v>
      </c>
      <c r="M68" s="6">
        <v>4</v>
      </c>
      <c r="N68" s="6">
        <v>4</v>
      </c>
      <c r="O68" s="6">
        <v>2</v>
      </c>
      <c r="P68" s="3"/>
      <c r="Q68" s="36"/>
      <c r="R68" s="3"/>
      <c r="S68" s="3"/>
      <c r="T68" s="3"/>
      <c r="U68" s="3"/>
      <c r="V68" s="3"/>
      <c r="W68" s="3"/>
      <c r="X68" s="3"/>
      <c r="Y68" s="3"/>
      <c r="Z68" s="8"/>
      <c r="AA68" s="3"/>
      <c r="AB68" s="3"/>
      <c r="AC68" s="3"/>
      <c r="AD68" s="8">
        <f>L68</f>
        <v>8</v>
      </c>
      <c r="AE68" s="3" t="s">
        <v>209</v>
      </c>
      <c r="AX68" s="9"/>
      <c r="AY68" s="9"/>
    </row>
    <row r="69" spans="1:75" x14ac:dyDescent="0.2">
      <c r="X69" s="13"/>
      <c r="Y69" s="13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9"/>
      <c r="BS69" s="9"/>
      <c r="BT69" s="9"/>
      <c r="BU69" s="9"/>
      <c r="BV69" s="9"/>
      <c r="BW69" s="9"/>
    </row>
    <row r="70" spans="1:75" x14ac:dyDescent="0.2">
      <c r="X70" s="13"/>
      <c r="Y70" s="13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9"/>
      <c r="BS70" s="9"/>
      <c r="BT70" s="9"/>
      <c r="BU70" s="9"/>
      <c r="BV70" s="9"/>
      <c r="BW70" s="9"/>
    </row>
    <row r="71" spans="1:75" x14ac:dyDescent="0.2">
      <c r="X71" s="13"/>
      <c r="Y71" s="13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9"/>
      <c r="BS71" s="9"/>
      <c r="BT71" s="9"/>
      <c r="BU71" s="9"/>
      <c r="BV71" s="9"/>
      <c r="BW71" s="9"/>
    </row>
    <row r="72" spans="1:75" x14ac:dyDescent="0.2">
      <c r="X72" s="13"/>
      <c r="Y72" s="13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9"/>
      <c r="BS72" s="9"/>
      <c r="BT72" s="9"/>
      <c r="BU72" s="9"/>
      <c r="BV72" s="9"/>
      <c r="BW72" s="9"/>
    </row>
    <row r="73" spans="1:75" x14ac:dyDescent="0.2">
      <c r="X73" s="13"/>
      <c r="Y73" s="13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9"/>
      <c r="BS73" s="9"/>
      <c r="BT73" s="9"/>
      <c r="BU73" s="9"/>
      <c r="BV73" s="9"/>
      <c r="BW73" s="9"/>
    </row>
    <row r="74" spans="1:75" x14ac:dyDescent="0.2">
      <c r="X74" s="13"/>
      <c r="Y74" s="13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9"/>
      <c r="BO74" s="9"/>
      <c r="BP74" s="9"/>
      <c r="BQ74" s="9"/>
      <c r="BR74" s="9"/>
      <c r="BS74" s="9"/>
      <c r="BT74" s="9"/>
      <c r="BU74" s="9"/>
      <c r="BV74" s="9"/>
      <c r="BW74" s="9"/>
    </row>
    <row r="75" spans="1:75" x14ac:dyDescent="0.2">
      <c r="X75" s="13"/>
      <c r="Y75" s="13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9"/>
      <c r="BS75" s="9"/>
      <c r="BT75" s="9"/>
      <c r="BU75" s="9"/>
      <c r="BV75" s="9"/>
      <c r="BW75" s="9"/>
    </row>
    <row r="76" spans="1:75" x14ac:dyDescent="0.2">
      <c r="X76" s="13"/>
      <c r="Y76" s="13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9"/>
      <c r="BO76" s="9"/>
      <c r="BP76" s="9"/>
      <c r="BQ76" s="9"/>
      <c r="BR76" s="9"/>
      <c r="BS76" s="9"/>
      <c r="BT76" s="9"/>
      <c r="BU76" s="9"/>
      <c r="BV76" s="9"/>
      <c r="BW76" s="9"/>
    </row>
    <row r="77" spans="1:75" x14ac:dyDescent="0.2">
      <c r="X77" s="13"/>
      <c r="Y77" s="13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9"/>
      <c r="BO77" s="9"/>
      <c r="BP77" s="9"/>
      <c r="BQ77" s="9"/>
      <c r="BR77" s="9"/>
      <c r="BS77" s="9"/>
      <c r="BT77" s="9"/>
      <c r="BU77" s="9"/>
      <c r="BV77" s="9"/>
      <c r="BW77" s="9"/>
    </row>
    <row r="78" spans="1:75" x14ac:dyDescent="0.2">
      <c r="X78" s="13"/>
      <c r="Y78" s="13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9"/>
      <c r="BS78" s="9"/>
      <c r="BT78" s="9"/>
      <c r="BU78" s="9"/>
      <c r="BV78" s="9"/>
      <c r="BW78" s="9"/>
    </row>
    <row r="79" spans="1:75" x14ac:dyDescent="0.2">
      <c r="X79" s="13"/>
      <c r="Y79" s="13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9"/>
      <c r="BS79" s="9"/>
      <c r="BT79" s="9"/>
      <c r="BU79" s="9"/>
      <c r="BV79" s="9"/>
      <c r="BW79" s="9"/>
    </row>
    <row r="80" spans="1:75" x14ac:dyDescent="0.2">
      <c r="X80" s="13"/>
      <c r="Y80" s="13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9"/>
      <c r="BS80" s="9"/>
      <c r="BT80" s="9"/>
      <c r="BU80" s="9"/>
      <c r="BV80" s="9"/>
      <c r="BW80" s="9"/>
    </row>
    <row r="81" spans="24:75" x14ac:dyDescent="0.2">
      <c r="X81" s="13"/>
      <c r="Y81" s="13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9"/>
      <c r="BS81" s="9"/>
      <c r="BT81" s="9"/>
      <c r="BU81" s="9"/>
      <c r="BV81" s="9"/>
      <c r="BW81" s="9"/>
    </row>
    <row r="82" spans="24:75" x14ac:dyDescent="0.2">
      <c r="X82" s="13"/>
      <c r="Y82" s="13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9"/>
      <c r="BO82" s="9"/>
      <c r="BP82" s="9"/>
      <c r="BQ82" s="9"/>
      <c r="BR82" s="9"/>
      <c r="BS82" s="9"/>
      <c r="BT82" s="9"/>
      <c r="BU82" s="9"/>
      <c r="BV82" s="9"/>
      <c r="BW82" s="9"/>
    </row>
    <row r="83" spans="24:75" x14ac:dyDescent="0.2">
      <c r="X83" s="13"/>
      <c r="Y83" s="13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9"/>
      <c r="BO83" s="9"/>
      <c r="BP83" s="9"/>
      <c r="BQ83" s="9"/>
      <c r="BR83" s="9"/>
      <c r="BS83" s="9"/>
      <c r="BT83" s="9"/>
      <c r="BU83" s="9"/>
      <c r="BV83" s="9"/>
      <c r="BW83" s="9"/>
    </row>
    <row r="84" spans="24:75" x14ac:dyDescent="0.2">
      <c r="X84" s="13"/>
      <c r="Y84" s="13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9"/>
      <c r="BS84" s="9"/>
      <c r="BT84" s="9"/>
      <c r="BU84" s="9"/>
      <c r="BV84" s="9"/>
      <c r="BW84" s="9"/>
    </row>
    <row r="85" spans="24:75" x14ac:dyDescent="0.2">
      <c r="X85" s="13"/>
      <c r="Y85" s="13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9"/>
      <c r="BO85" s="9"/>
      <c r="BP85" s="9"/>
      <c r="BQ85" s="9"/>
      <c r="BR85" s="9"/>
      <c r="BS85" s="9"/>
      <c r="BT85" s="9"/>
      <c r="BU85" s="9"/>
      <c r="BV85" s="9"/>
      <c r="BW85" s="9"/>
    </row>
    <row r="86" spans="24:75" x14ac:dyDescent="0.2">
      <c r="X86" s="13"/>
      <c r="Y86" s="13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9"/>
      <c r="BN86" s="9"/>
      <c r="BO86" s="9"/>
      <c r="BP86" s="9"/>
      <c r="BQ86" s="9"/>
      <c r="BR86" s="9"/>
      <c r="BS86" s="9"/>
      <c r="BT86" s="9"/>
      <c r="BU86" s="9"/>
      <c r="BV86" s="9"/>
      <c r="BW86" s="9"/>
    </row>
    <row r="87" spans="24:75" x14ac:dyDescent="0.2">
      <c r="X87" s="13"/>
      <c r="Y87" s="13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9"/>
      <c r="BS87" s="9"/>
      <c r="BT87" s="9"/>
      <c r="BU87" s="9"/>
      <c r="BV87" s="9"/>
      <c r="BW87" s="9"/>
    </row>
    <row r="88" spans="24:75" x14ac:dyDescent="0.2">
      <c r="X88" s="13"/>
      <c r="Y88" s="13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9"/>
      <c r="BS88" s="9"/>
      <c r="BT88" s="9"/>
      <c r="BU88" s="9"/>
      <c r="BV88" s="9"/>
      <c r="BW88" s="9"/>
    </row>
    <row r="89" spans="24:75" x14ac:dyDescent="0.2">
      <c r="X89" s="13"/>
      <c r="Y89" s="13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9"/>
      <c r="BO89" s="9"/>
      <c r="BP89" s="9"/>
      <c r="BQ89" s="9"/>
      <c r="BR89" s="9"/>
      <c r="BS89" s="9"/>
      <c r="BT89" s="9"/>
      <c r="BU89" s="9"/>
      <c r="BV89" s="9"/>
      <c r="BW89" s="9"/>
    </row>
    <row r="90" spans="24:75" x14ac:dyDescent="0.2">
      <c r="X90" s="13"/>
      <c r="Y90" s="13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9"/>
      <c r="BS90" s="9"/>
      <c r="BT90" s="9"/>
      <c r="BU90" s="9"/>
      <c r="BV90" s="9"/>
      <c r="BW90" s="9"/>
    </row>
    <row r="91" spans="24:75" x14ac:dyDescent="0.2">
      <c r="X91" s="13"/>
      <c r="Y91" s="13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9"/>
      <c r="BN91" s="9"/>
      <c r="BO91" s="9"/>
      <c r="BP91" s="9"/>
      <c r="BQ91" s="9"/>
      <c r="BR91" s="9"/>
      <c r="BS91" s="9"/>
      <c r="BT91" s="9"/>
      <c r="BU91" s="9"/>
      <c r="BV91" s="9"/>
      <c r="BW91" s="9"/>
    </row>
    <row r="92" spans="24:75" x14ac:dyDescent="0.2">
      <c r="X92" s="13"/>
      <c r="Y92" s="13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9"/>
      <c r="BO92" s="9"/>
      <c r="BP92" s="9"/>
      <c r="BQ92" s="9"/>
      <c r="BR92" s="9"/>
      <c r="BS92" s="9"/>
      <c r="BT92" s="9"/>
      <c r="BU92" s="9"/>
      <c r="BV92" s="9"/>
      <c r="BW92" s="9"/>
    </row>
    <row r="93" spans="24:75" x14ac:dyDescent="0.2">
      <c r="X93" s="13"/>
      <c r="Y93" s="13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9"/>
      <c r="BS93" s="9"/>
      <c r="BT93" s="9"/>
      <c r="BU93" s="9"/>
      <c r="BV93" s="9"/>
      <c r="BW93" s="9"/>
    </row>
    <row r="94" spans="24:75" x14ac:dyDescent="0.2">
      <c r="X94" s="13"/>
      <c r="Y94" s="13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9"/>
      <c r="BN94" s="9"/>
      <c r="BO94" s="9"/>
      <c r="BP94" s="9"/>
      <c r="BQ94" s="9"/>
      <c r="BR94" s="9"/>
      <c r="BS94" s="9"/>
      <c r="BT94" s="9"/>
      <c r="BU94" s="9"/>
      <c r="BV94" s="9"/>
      <c r="BW94" s="9"/>
    </row>
    <row r="95" spans="24:75" x14ac:dyDescent="0.2">
      <c r="X95" s="13"/>
      <c r="Y95" s="13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9"/>
      <c r="BN95" s="9"/>
      <c r="BO95" s="9"/>
      <c r="BP95" s="9"/>
      <c r="BQ95" s="9"/>
      <c r="BR95" s="9"/>
      <c r="BS95" s="9"/>
      <c r="BT95" s="9"/>
      <c r="BU95" s="9"/>
      <c r="BV95" s="9"/>
      <c r="BW95" s="9"/>
    </row>
    <row r="96" spans="24:75" x14ac:dyDescent="0.2">
      <c r="X96" s="13"/>
      <c r="Y96" s="13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9"/>
      <c r="BS96" s="9"/>
      <c r="BT96" s="9"/>
      <c r="BU96" s="9"/>
      <c r="BV96" s="9"/>
      <c r="BW96" s="9"/>
    </row>
    <row r="97" spans="24:75" x14ac:dyDescent="0.2">
      <c r="X97" s="13"/>
      <c r="Y97" s="13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9"/>
      <c r="BO97" s="9"/>
      <c r="BP97" s="9"/>
      <c r="BQ97" s="9"/>
      <c r="BR97" s="9"/>
      <c r="BS97" s="9"/>
      <c r="BT97" s="9"/>
      <c r="BU97" s="9"/>
      <c r="BV97" s="9"/>
      <c r="BW97" s="9"/>
    </row>
    <row r="98" spans="24:75" x14ac:dyDescent="0.2">
      <c r="X98" s="13"/>
      <c r="Y98" s="13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9"/>
      <c r="BN98" s="9"/>
      <c r="BO98" s="9"/>
      <c r="BP98" s="9"/>
      <c r="BQ98" s="9"/>
      <c r="BR98" s="9"/>
      <c r="BS98" s="9"/>
      <c r="BT98" s="9"/>
      <c r="BU98" s="9"/>
      <c r="BV98" s="9"/>
      <c r="BW98" s="9"/>
    </row>
    <row r="99" spans="24:75" x14ac:dyDescent="0.2">
      <c r="X99" s="13"/>
      <c r="Y99" s="13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9"/>
      <c r="BO99" s="9"/>
      <c r="BP99" s="9"/>
      <c r="BQ99" s="9"/>
      <c r="BR99" s="9"/>
      <c r="BS99" s="9"/>
      <c r="BT99" s="9"/>
      <c r="BU99" s="9"/>
      <c r="BV99" s="9"/>
      <c r="BW99" s="9"/>
    </row>
    <row r="100" spans="24:75" x14ac:dyDescent="0.2">
      <c r="X100" s="13"/>
      <c r="Y100" s="13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9"/>
      <c r="BN100" s="9"/>
      <c r="BO100" s="9"/>
      <c r="BP100" s="9"/>
      <c r="BQ100" s="9"/>
      <c r="BR100" s="9"/>
      <c r="BS100" s="9"/>
      <c r="BT100" s="9"/>
      <c r="BU100" s="9"/>
      <c r="BV100" s="9"/>
      <c r="BW100" s="9"/>
    </row>
    <row r="101" spans="24:75" x14ac:dyDescent="0.2">
      <c r="X101" s="13"/>
      <c r="Y101" s="13"/>
      <c r="AX101" s="9"/>
      <c r="AY101" s="9"/>
      <c r="AZ101" s="9"/>
      <c r="BA101" s="9"/>
      <c r="BB101" s="9"/>
      <c r="BC101" s="9"/>
      <c r="BD101" s="9"/>
      <c r="BE101" s="9"/>
      <c r="BF101" s="9"/>
      <c r="BG101" s="9"/>
      <c r="BH101" s="9"/>
      <c r="BI101" s="9"/>
      <c r="BJ101" s="9"/>
      <c r="BK101" s="9"/>
      <c r="BL101" s="9"/>
      <c r="BM101" s="9"/>
      <c r="BN101" s="9"/>
      <c r="BO101" s="9"/>
      <c r="BP101" s="9"/>
      <c r="BQ101" s="9"/>
      <c r="BR101" s="9"/>
      <c r="BS101" s="9"/>
      <c r="BT101" s="9"/>
      <c r="BU101" s="9"/>
      <c r="BV101" s="9"/>
      <c r="BW101" s="9"/>
    </row>
    <row r="102" spans="24:75" x14ac:dyDescent="0.2">
      <c r="X102" s="13"/>
      <c r="Y102" s="13"/>
      <c r="AX102" s="9"/>
      <c r="AY102" s="9"/>
      <c r="AZ102" s="9"/>
      <c r="BA102" s="9"/>
      <c r="BB102" s="9"/>
      <c r="BC102" s="9"/>
      <c r="BD102" s="9"/>
      <c r="BE102" s="9"/>
      <c r="BF102" s="9"/>
      <c r="BG102" s="9"/>
      <c r="BH102" s="9"/>
      <c r="BI102" s="9"/>
      <c r="BJ102" s="9"/>
      <c r="BK102" s="9"/>
      <c r="BL102" s="9"/>
      <c r="BM102" s="9"/>
      <c r="BN102" s="9"/>
      <c r="BO102" s="9"/>
      <c r="BP102" s="9"/>
      <c r="BQ102" s="9"/>
      <c r="BR102" s="9"/>
      <c r="BS102" s="9"/>
      <c r="BT102" s="9"/>
      <c r="BU102" s="9"/>
      <c r="BV102" s="9"/>
      <c r="BW102" s="9"/>
    </row>
    <row r="103" spans="24:75" x14ac:dyDescent="0.2">
      <c r="X103" s="13"/>
      <c r="Y103" s="13"/>
      <c r="AX103" s="9"/>
      <c r="AY103" s="9"/>
      <c r="AZ103" s="9"/>
      <c r="BA103" s="9"/>
      <c r="BB103" s="9"/>
      <c r="BC103" s="9"/>
      <c r="BD103" s="9"/>
      <c r="BE103" s="9"/>
      <c r="BF103" s="9"/>
      <c r="BG103" s="9"/>
      <c r="BH103" s="9"/>
      <c r="BI103" s="9"/>
      <c r="BJ103" s="9"/>
      <c r="BK103" s="9"/>
      <c r="BL103" s="9"/>
      <c r="BM103" s="9"/>
      <c r="BN103" s="9"/>
      <c r="BO103" s="9"/>
      <c r="BP103" s="9"/>
      <c r="BQ103" s="9"/>
      <c r="BR103" s="9"/>
      <c r="BS103" s="9"/>
      <c r="BT103" s="9"/>
      <c r="BU103" s="9"/>
      <c r="BV103" s="9"/>
      <c r="BW103" s="9"/>
    </row>
    <row r="104" spans="24:75" x14ac:dyDescent="0.2">
      <c r="X104" s="13"/>
      <c r="Y104" s="13"/>
      <c r="AX104" s="9"/>
      <c r="AY104" s="9"/>
      <c r="AZ104" s="9"/>
      <c r="BA104" s="9"/>
      <c r="BB104" s="9"/>
      <c r="BC104" s="9"/>
      <c r="BD104" s="9"/>
      <c r="BE104" s="9"/>
      <c r="BF104" s="9"/>
      <c r="BG104" s="9"/>
      <c r="BH104" s="9"/>
      <c r="BI104" s="9"/>
      <c r="BJ104" s="9"/>
      <c r="BK104" s="9"/>
      <c r="BL104" s="9"/>
      <c r="BM104" s="9"/>
      <c r="BN104" s="9"/>
      <c r="BO104" s="9"/>
      <c r="BP104" s="9"/>
      <c r="BQ104" s="9"/>
      <c r="BR104" s="9"/>
      <c r="BS104" s="9"/>
      <c r="BT104" s="9"/>
      <c r="BU104" s="9"/>
      <c r="BV104" s="9"/>
      <c r="BW104" s="9"/>
    </row>
    <row r="105" spans="24:75" x14ac:dyDescent="0.2">
      <c r="X105" s="13"/>
      <c r="Y105" s="13"/>
      <c r="AX105" s="9"/>
      <c r="AY105" s="9"/>
      <c r="AZ105" s="9"/>
      <c r="BA105" s="9"/>
      <c r="BB105" s="9"/>
      <c r="BC105" s="9"/>
      <c r="BD105" s="9"/>
      <c r="BE105" s="9"/>
      <c r="BF105" s="9"/>
      <c r="BG105" s="9"/>
      <c r="BH105" s="9"/>
      <c r="BI105" s="9"/>
      <c r="BJ105" s="9"/>
      <c r="BK105" s="9"/>
      <c r="BL105" s="9"/>
      <c r="BM105" s="9"/>
      <c r="BN105" s="9"/>
      <c r="BO105" s="9"/>
      <c r="BP105" s="9"/>
      <c r="BQ105" s="9"/>
      <c r="BR105" s="9"/>
      <c r="BS105" s="9"/>
      <c r="BT105" s="9"/>
      <c r="BU105" s="9"/>
      <c r="BV105" s="9"/>
      <c r="BW105" s="9"/>
    </row>
    <row r="106" spans="24:75" x14ac:dyDescent="0.2">
      <c r="X106" s="13"/>
      <c r="Y106" s="13"/>
      <c r="AX106" s="9"/>
      <c r="AY106" s="9"/>
      <c r="AZ106" s="9"/>
      <c r="BA106" s="9"/>
      <c r="BB106" s="9"/>
      <c r="BC106" s="9"/>
      <c r="BD106" s="9"/>
      <c r="BE106" s="9"/>
      <c r="BF106" s="9"/>
      <c r="BG106" s="9"/>
      <c r="BH106" s="9"/>
      <c r="BI106" s="9"/>
      <c r="BJ106" s="9"/>
      <c r="BK106" s="9"/>
      <c r="BL106" s="9"/>
      <c r="BM106" s="9"/>
      <c r="BN106" s="9"/>
      <c r="BO106" s="9"/>
      <c r="BP106" s="9"/>
      <c r="BQ106" s="9"/>
      <c r="BR106" s="9"/>
      <c r="BS106" s="9"/>
      <c r="BT106" s="9"/>
      <c r="BU106" s="9"/>
      <c r="BV106" s="9"/>
      <c r="BW106" s="9"/>
    </row>
    <row r="107" spans="24:75" x14ac:dyDescent="0.2">
      <c r="X107" s="13"/>
      <c r="Y107" s="13"/>
      <c r="AX107" s="9"/>
      <c r="AY107" s="9"/>
      <c r="AZ107" s="9"/>
      <c r="BA107" s="9"/>
      <c r="BB107" s="9"/>
      <c r="BC107" s="9"/>
      <c r="BD107" s="9"/>
      <c r="BE107" s="9"/>
      <c r="BF107" s="9"/>
      <c r="BG107" s="9"/>
      <c r="BH107" s="9"/>
      <c r="BI107" s="9"/>
      <c r="BJ107" s="9"/>
      <c r="BK107" s="9"/>
      <c r="BL107" s="9"/>
      <c r="BM107" s="9"/>
      <c r="BN107" s="9"/>
      <c r="BO107" s="9"/>
      <c r="BP107" s="9"/>
      <c r="BQ107" s="9"/>
      <c r="BR107" s="9"/>
      <c r="BS107" s="9"/>
      <c r="BT107" s="9"/>
      <c r="BU107" s="9"/>
      <c r="BV107" s="9"/>
      <c r="BW107" s="9"/>
    </row>
    <row r="108" spans="24:75" x14ac:dyDescent="0.2">
      <c r="X108" s="13"/>
      <c r="Y108" s="13"/>
      <c r="AX108" s="9"/>
      <c r="AY108" s="9"/>
      <c r="AZ108" s="9"/>
      <c r="BA108" s="9"/>
      <c r="BB108" s="9"/>
      <c r="BC108" s="9"/>
      <c r="BD108" s="9"/>
      <c r="BE108" s="9"/>
      <c r="BF108" s="9"/>
      <c r="BG108" s="9"/>
      <c r="BH108" s="9"/>
      <c r="BI108" s="9"/>
      <c r="BJ108" s="9"/>
      <c r="BK108" s="9"/>
      <c r="BL108" s="9"/>
      <c r="BM108" s="9"/>
      <c r="BN108" s="9"/>
      <c r="BO108" s="9"/>
      <c r="BP108" s="9"/>
      <c r="BQ108" s="9"/>
      <c r="BR108" s="9"/>
      <c r="BS108" s="9"/>
      <c r="BT108" s="9"/>
      <c r="BU108" s="9"/>
      <c r="BV108" s="9"/>
      <c r="BW108" s="9"/>
    </row>
    <row r="109" spans="24:75" x14ac:dyDescent="0.2">
      <c r="X109" s="13"/>
      <c r="Y109" s="13"/>
      <c r="AX109" s="9"/>
      <c r="AY109" s="9"/>
      <c r="AZ109" s="9"/>
      <c r="BA109" s="9"/>
      <c r="BB109" s="9"/>
      <c r="BC109" s="9"/>
      <c r="BD109" s="9"/>
      <c r="BE109" s="9"/>
      <c r="BF109" s="9"/>
      <c r="BG109" s="9"/>
      <c r="BH109" s="9"/>
      <c r="BI109" s="9"/>
      <c r="BJ109" s="9"/>
      <c r="BK109" s="9"/>
      <c r="BL109" s="9"/>
      <c r="BM109" s="9"/>
      <c r="BN109" s="9"/>
      <c r="BO109" s="9"/>
      <c r="BP109" s="9"/>
      <c r="BQ109" s="9"/>
      <c r="BR109" s="9"/>
      <c r="BS109" s="9"/>
      <c r="BT109" s="9"/>
      <c r="BU109" s="9"/>
      <c r="BV109" s="9"/>
      <c r="BW109" s="9"/>
    </row>
    <row r="110" spans="24:75" x14ac:dyDescent="0.2">
      <c r="X110" s="13"/>
      <c r="Y110" s="13"/>
      <c r="AX110" s="9"/>
      <c r="AY110" s="9"/>
      <c r="AZ110" s="9"/>
      <c r="BA110" s="9"/>
      <c r="BB110" s="9"/>
      <c r="BC110" s="9"/>
      <c r="BD110" s="9"/>
      <c r="BE110" s="9"/>
      <c r="BF110" s="9"/>
      <c r="BG110" s="9"/>
      <c r="BH110" s="9"/>
      <c r="BI110" s="9"/>
      <c r="BJ110" s="9"/>
      <c r="BK110" s="9"/>
      <c r="BL110" s="9"/>
      <c r="BM110" s="9"/>
      <c r="BN110" s="9"/>
      <c r="BO110" s="9"/>
      <c r="BP110" s="9"/>
      <c r="BQ110" s="9"/>
      <c r="BR110" s="9"/>
      <c r="BS110" s="9"/>
      <c r="BT110" s="9"/>
      <c r="BU110" s="9"/>
      <c r="BV110" s="9"/>
      <c r="BW110" s="9"/>
    </row>
    <row r="111" spans="24:75" x14ac:dyDescent="0.2">
      <c r="X111" s="13"/>
      <c r="Y111" s="13"/>
      <c r="AX111" s="9"/>
      <c r="AY111" s="9"/>
      <c r="AZ111" s="9"/>
      <c r="BA111" s="9"/>
      <c r="BB111" s="9"/>
      <c r="BC111" s="9"/>
      <c r="BD111" s="9"/>
      <c r="BE111" s="9"/>
      <c r="BF111" s="9"/>
      <c r="BG111" s="9"/>
      <c r="BH111" s="9"/>
      <c r="BI111" s="9"/>
      <c r="BJ111" s="9"/>
      <c r="BK111" s="9"/>
      <c r="BL111" s="9"/>
      <c r="BM111" s="9"/>
      <c r="BN111" s="9"/>
      <c r="BO111" s="9"/>
      <c r="BP111" s="9"/>
      <c r="BQ111" s="9"/>
      <c r="BR111" s="9"/>
      <c r="BS111" s="9"/>
      <c r="BT111" s="9"/>
      <c r="BU111" s="9"/>
      <c r="BV111" s="9"/>
      <c r="BW111" s="9"/>
    </row>
    <row r="112" spans="24:75" x14ac:dyDescent="0.2">
      <c r="X112" s="13"/>
      <c r="Y112" s="13"/>
      <c r="AX112" s="9"/>
      <c r="AY112" s="9"/>
      <c r="AZ112" s="9"/>
      <c r="BA112" s="9"/>
      <c r="BB112" s="9"/>
      <c r="BC112" s="9"/>
      <c r="BD112" s="9"/>
      <c r="BE112" s="9"/>
      <c r="BF112" s="9"/>
      <c r="BG112" s="9"/>
      <c r="BH112" s="9"/>
      <c r="BI112" s="9"/>
      <c r="BJ112" s="9"/>
      <c r="BK112" s="9"/>
      <c r="BL112" s="9"/>
      <c r="BM112" s="9"/>
      <c r="BN112" s="9"/>
      <c r="BO112" s="9"/>
      <c r="BP112" s="9"/>
      <c r="BQ112" s="9"/>
      <c r="BR112" s="9"/>
      <c r="BS112" s="9"/>
      <c r="BT112" s="9"/>
      <c r="BU112" s="9"/>
      <c r="BV112" s="9"/>
      <c r="BW112" s="9"/>
    </row>
    <row r="113" spans="24:75" x14ac:dyDescent="0.2">
      <c r="X113" s="13"/>
      <c r="Y113" s="13"/>
      <c r="AX113" s="9"/>
      <c r="AY113" s="9"/>
      <c r="AZ113" s="9"/>
      <c r="BA113" s="9"/>
      <c r="BB113" s="9"/>
      <c r="BC113" s="9"/>
      <c r="BD113" s="9"/>
      <c r="BE113" s="9"/>
      <c r="BF113" s="9"/>
      <c r="BG113" s="9"/>
      <c r="BH113" s="9"/>
      <c r="BI113" s="9"/>
      <c r="BJ113" s="9"/>
      <c r="BK113" s="9"/>
      <c r="BL113" s="9"/>
      <c r="BM113" s="9"/>
      <c r="BN113" s="9"/>
      <c r="BO113" s="9"/>
      <c r="BP113" s="9"/>
      <c r="BQ113" s="9"/>
      <c r="BR113" s="9"/>
      <c r="BS113" s="9"/>
      <c r="BT113" s="9"/>
      <c r="BU113" s="9"/>
      <c r="BV113" s="9"/>
      <c r="BW113" s="9"/>
    </row>
    <row r="114" spans="24:75" x14ac:dyDescent="0.2">
      <c r="X114" s="13"/>
      <c r="Y114" s="13"/>
      <c r="AX114" s="9"/>
      <c r="AY114" s="9"/>
      <c r="AZ114" s="9"/>
      <c r="BA114" s="9"/>
      <c r="BB114" s="9"/>
      <c r="BC114" s="9"/>
      <c r="BD114" s="9"/>
      <c r="BE114" s="9"/>
      <c r="BF114" s="9"/>
      <c r="BG114" s="9"/>
      <c r="BH114" s="9"/>
      <c r="BI114" s="9"/>
      <c r="BJ114" s="9"/>
      <c r="BK114" s="9"/>
      <c r="BL114" s="9"/>
      <c r="BM114" s="9"/>
      <c r="BN114" s="9"/>
      <c r="BO114" s="9"/>
      <c r="BP114" s="9"/>
      <c r="BQ114" s="9"/>
      <c r="BR114" s="9"/>
      <c r="BS114" s="9"/>
      <c r="BT114" s="9"/>
      <c r="BU114" s="9"/>
      <c r="BV114" s="9"/>
      <c r="BW114" s="9"/>
    </row>
    <row r="115" spans="24:75" x14ac:dyDescent="0.2">
      <c r="X115" s="13"/>
      <c r="Y115" s="13"/>
      <c r="AX115" s="9"/>
      <c r="AY115" s="9"/>
      <c r="AZ115" s="9"/>
      <c r="BA115" s="9"/>
      <c r="BB115" s="9"/>
      <c r="BC115" s="9"/>
      <c r="BD115" s="9"/>
      <c r="BE115" s="9"/>
      <c r="BF115" s="9"/>
      <c r="BG115" s="9"/>
      <c r="BH115" s="9"/>
      <c r="BI115" s="9"/>
      <c r="BJ115" s="9"/>
      <c r="BK115" s="9"/>
      <c r="BL115" s="9"/>
      <c r="BM115" s="9"/>
      <c r="BN115" s="9"/>
      <c r="BO115" s="9"/>
      <c r="BP115" s="9"/>
      <c r="BQ115" s="9"/>
      <c r="BR115" s="9"/>
      <c r="BS115" s="9"/>
      <c r="BT115" s="9"/>
      <c r="BU115" s="9"/>
      <c r="BV115" s="9"/>
      <c r="BW115" s="9"/>
    </row>
    <row r="116" spans="24:75" x14ac:dyDescent="0.2">
      <c r="X116" s="13"/>
      <c r="Y116" s="13"/>
      <c r="AX116" s="9"/>
      <c r="AY116" s="9"/>
      <c r="AZ116" s="9"/>
      <c r="BA116" s="9"/>
      <c r="BB116" s="9"/>
      <c r="BC116" s="9"/>
      <c r="BD116" s="9"/>
      <c r="BE116" s="9"/>
      <c r="BF116" s="9"/>
      <c r="BG116" s="9"/>
      <c r="BH116" s="9"/>
      <c r="BI116" s="9"/>
      <c r="BJ116" s="9"/>
      <c r="BK116" s="9"/>
      <c r="BL116" s="9"/>
      <c r="BM116" s="9"/>
      <c r="BN116" s="9"/>
      <c r="BO116" s="9"/>
      <c r="BP116" s="9"/>
      <c r="BQ116" s="9"/>
      <c r="BR116" s="9"/>
      <c r="BS116" s="9"/>
      <c r="BT116" s="9"/>
      <c r="BU116" s="9"/>
      <c r="BV116" s="9"/>
      <c r="BW116" s="9"/>
    </row>
    <row r="117" spans="24:75" x14ac:dyDescent="0.2">
      <c r="X117" s="13"/>
      <c r="Y117" s="13"/>
      <c r="AX117" s="9"/>
      <c r="AY117" s="9"/>
      <c r="AZ117" s="9"/>
      <c r="BA117" s="9"/>
      <c r="BB117" s="9"/>
      <c r="BC117" s="9"/>
      <c r="BD117" s="9"/>
      <c r="BE117" s="9"/>
      <c r="BF117" s="9"/>
      <c r="BG117" s="9"/>
      <c r="BH117" s="9"/>
      <c r="BI117" s="9"/>
      <c r="BJ117" s="9"/>
      <c r="BK117" s="9"/>
      <c r="BL117" s="9"/>
      <c r="BM117" s="9"/>
      <c r="BN117" s="9"/>
      <c r="BO117" s="9"/>
      <c r="BP117" s="9"/>
      <c r="BQ117" s="9"/>
      <c r="BR117" s="9"/>
      <c r="BS117" s="9"/>
      <c r="BT117" s="9"/>
      <c r="BU117" s="9"/>
      <c r="BV117" s="9"/>
      <c r="BW117" s="9"/>
    </row>
    <row r="118" spans="24:75" x14ac:dyDescent="0.2">
      <c r="X118" s="13"/>
      <c r="Y118" s="13"/>
      <c r="AX118" s="9"/>
      <c r="AY118" s="9"/>
      <c r="AZ118" s="9"/>
      <c r="BA118" s="9"/>
      <c r="BB118" s="9"/>
      <c r="BC118" s="9"/>
      <c r="BD118" s="9"/>
      <c r="BE118" s="9"/>
      <c r="BF118" s="9"/>
      <c r="BG118" s="9"/>
      <c r="BH118" s="9"/>
      <c r="BI118" s="9"/>
      <c r="BJ118" s="9"/>
      <c r="BK118" s="9"/>
      <c r="BL118" s="9"/>
      <c r="BM118" s="9"/>
      <c r="BN118" s="9"/>
      <c r="BO118" s="9"/>
      <c r="BP118" s="9"/>
      <c r="BQ118" s="9"/>
      <c r="BR118" s="9"/>
      <c r="BS118" s="9"/>
      <c r="BT118" s="9"/>
      <c r="BU118" s="9"/>
      <c r="BV118" s="9"/>
      <c r="BW118" s="9"/>
    </row>
    <row r="119" spans="24:75" x14ac:dyDescent="0.2">
      <c r="X119" s="13"/>
      <c r="Y119" s="13"/>
      <c r="AX119" s="9"/>
      <c r="AY119" s="9"/>
      <c r="AZ119" s="9"/>
      <c r="BA119" s="9"/>
      <c r="BB119" s="9"/>
      <c r="BC119" s="9"/>
      <c r="BD119" s="9"/>
      <c r="BE119" s="9"/>
      <c r="BF119" s="9"/>
      <c r="BG119" s="9"/>
      <c r="BH119" s="9"/>
      <c r="BI119" s="9"/>
      <c r="BJ119" s="9"/>
      <c r="BK119" s="9"/>
      <c r="BL119" s="9"/>
      <c r="BM119" s="9"/>
      <c r="BN119" s="9"/>
      <c r="BO119" s="9"/>
      <c r="BP119" s="9"/>
      <c r="BQ119" s="9"/>
      <c r="BR119" s="9"/>
      <c r="BS119" s="9"/>
      <c r="BT119" s="9"/>
      <c r="BU119" s="9"/>
      <c r="BV119" s="9"/>
      <c r="BW119" s="9"/>
    </row>
    <row r="120" spans="24:75" x14ac:dyDescent="0.2">
      <c r="X120" s="13"/>
      <c r="Y120" s="13"/>
      <c r="AX120" s="9"/>
      <c r="AY120" s="9"/>
      <c r="AZ120" s="9"/>
      <c r="BA120" s="9"/>
      <c r="BB120" s="9"/>
      <c r="BC120" s="9"/>
      <c r="BD120" s="9"/>
      <c r="BE120" s="9"/>
      <c r="BF120" s="9"/>
      <c r="BG120" s="9"/>
      <c r="BH120" s="9"/>
      <c r="BI120" s="9"/>
      <c r="BJ120" s="9"/>
      <c r="BK120" s="9"/>
      <c r="BL120" s="9"/>
      <c r="BM120" s="9"/>
      <c r="BN120" s="9"/>
      <c r="BO120" s="9"/>
      <c r="BP120" s="9"/>
      <c r="BQ120" s="9"/>
      <c r="BR120" s="9"/>
      <c r="BS120" s="9"/>
      <c r="BT120" s="9"/>
      <c r="BU120" s="9"/>
      <c r="BV120" s="9"/>
      <c r="BW120" s="9"/>
    </row>
    <row r="121" spans="24:75" x14ac:dyDescent="0.2">
      <c r="X121" s="13"/>
      <c r="Y121" s="13"/>
      <c r="AX121" s="9"/>
      <c r="AY121" s="9"/>
      <c r="AZ121" s="9"/>
      <c r="BA121" s="9"/>
      <c r="BB121" s="9"/>
      <c r="BC121" s="9"/>
      <c r="BD121" s="9"/>
      <c r="BE121" s="9"/>
      <c r="BF121" s="9"/>
      <c r="BG121" s="9"/>
      <c r="BH121" s="9"/>
      <c r="BI121" s="9"/>
      <c r="BJ121" s="9"/>
      <c r="BK121" s="9"/>
      <c r="BL121" s="9"/>
      <c r="BM121" s="9"/>
      <c r="BN121" s="9"/>
      <c r="BO121" s="9"/>
      <c r="BP121" s="9"/>
      <c r="BQ121" s="9"/>
      <c r="BR121" s="9"/>
      <c r="BS121" s="9"/>
      <c r="BT121" s="9"/>
      <c r="BU121" s="9"/>
      <c r="BV121" s="9"/>
      <c r="BW121" s="9"/>
    </row>
    <row r="122" spans="24:75" x14ac:dyDescent="0.2">
      <c r="X122" s="13"/>
      <c r="Y122" s="13"/>
      <c r="AX122" s="9"/>
      <c r="AY122" s="9"/>
      <c r="AZ122" s="9"/>
      <c r="BA122" s="9"/>
      <c r="BB122" s="9"/>
      <c r="BC122" s="9"/>
      <c r="BD122" s="9"/>
      <c r="BE122" s="9"/>
      <c r="BF122" s="9"/>
      <c r="BG122" s="9"/>
      <c r="BH122" s="9"/>
      <c r="BI122" s="9"/>
      <c r="BJ122" s="9"/>
      <c r="BK122" s="9"/>
      <c r="BL122" s="9"/>
      <c r="BM122" s="9"/>
      <c r="BN122" s="9"/>
      <c r="BO122" s="9"/>
      <c r="BP122" s="9"/>
      <c r="BQ122" s="9"/>
      <c r="BR122" s="9"/>
      <c r="BS122" s="9"/>
      <c r="BT122" s="9"/>
      <c r="BU122" s="9"/>
      <c r="BV122" s="9"/>
      <c r="BW122" s="9"/>
    </row>
    <row r="123" spans="24:75" x14ac:dyDescent="0.2">
      <c r="X123" s="13"/>
      <c r="Y123" s="13"/>
      <c r="AX123" s="9"/>
      <c r="AY123" s="9"/>
      <c r="AZ123" s="9"/>
      <c r="BA123" s="9"/>
      <c r="BB123" s="9"/>
      <c r="BC123" s="9"/>
      <c r="BD123" s="9"/>
      <c r="BE123" s="9"/>
      <c r="BF123" s="9"/>
      <c r="BG123" s="9"/>
      <c r="BH123" s="9"/>
      <c r="BI123" s="9"/>
      <c r="BJ123" s="9"/>
      <c r="BK123" s="9"/>
      <c r="BL123" s="9"/>
      <c r="BM123" s="9"/>
      <c r="BN123" s="9"/>
      <c r="BO123" s="9"/>
      <c r="BP123" s="9"/>
      <c r="BQ123" s="9"/>
      <c r="BR123" s="9"/>
      <c r="BS123" s="9"/>
      <c r="BT123" s="9"/>
      <c r="BU123" s="9"/>
      <c r="BV123" s="9"/>
      <c r="BW123" s="9"/>
    </row>
    <row r="124" spans="24:75" x14ac:dyDescent="0.2">
      <c r="X124" s="13"/>
      <c r="Y124" s="13"/>
      <c r="AX124" s="9"/>
      <c r="AY124" s="9"/>
      <c r="AZ124" s="9"/>
      <c r="BA124" s="9"/>
      <c r="BB124" s="9"/>
      <c r="BC124" s="9"/>
      <c r="BD124" s="9"/>
      <c r="BE124" s="9"/>
      <c r="BF124" s="9"/>
      <c r="BG124" s="9"/>
      <c r="BH124" s="9"/>
      <c r="BI124" s="9"/>
      <c r="BJ124" s="9"/>
      <c r="BK124" s="9"/>
      <c r="BL124" s="9"/>
      <c r="BM124" s="9"/>
      <c r="BN124" s="9"/>
      <c r="BO124" s="9"/>
      <c r="BP124" s="9"/>
      <c r="BQ124" s="9"/>
      <c r="BR124" s="9"/>
      <c r="BS124" s="9"/>
      <c r="BT124" s="9"/>
      <c r="BU124" s="9"/>
      <c r="BV124" s="9"/>
      <c r="BW124" s="9"/>
    </row>
    <row r="125" spans="24:75" x14ac:dyDescent="0.2">
      <c r="X125" s="13"/>
      <c r="Y125" s="13"/>
      <c r="AX125" s="9"/>
      <c r="AY125" s="9"/>
      <c r="AZ125" s="9"/>
      <c r="BA125" s="9"/>
      <c r="BB125" s="9"/>
      <c r="BC125" s="9"/>
      <c r="BD125" s="9"/>
      <c r="BE125" s="9"/>
      <c r="BF125" s="9"/>
      <c r="BG125" s="9"/>
      <c r="BH125" s="9"/>
      <c r="BI125" s="9"/>
      <c r="BJ125" s="9"/>
      <c r="BK125" s="9"/>
      <c r="BL125" s="9"/>
      <c r="BM125" s="9"/>
      <c r="BN125" s="9"/>
      <c r="BO125" s="9"/>
      <c r="BP125" s="9"/>
      <c r="BQ125" s="9"/>
      <c r="BR125" s="9"/>
      <c r="BS125" s="9"/>
      <c r="BT125" s="9"/>
      <c r="BU125" s="9"/>
      <c r="BV125" s="9"/>
      <c r="BW125" s="9"/>
    </row>
    <row r="126" spans="24:75" x14ac:dyDescent="0.2">
      <c r="X126" s="13"/>
      <c r="Y126" s="13"/>
      <c r="AX126" s="9"/>
      <c r="AY126" s="9"/>
      <c r="AZ126" s="9"/>
      <c r="BA126" s="9"/>
      <c r="BB126" s="9"/>
      <c r="BC126" s="9"/>
      <c r="BD126" s="9"/>
      <c r="BE126" s="9"/>
      <c r="BF126" s="9"/>
      <c r="BG126" s="9"/>
      <c r="BH126" s="9"/>
      <c r="BI126" s="9"/>
      <c r="BJ126" s="9"/>
      <c r="BK126" s="9"/>
      <c r="BL126" s="9"/>
      <c r="BM126" s="9"/>
      <c r="BN126" s="9"/>
      <c r="BO126" s="9"/>
      <c r="BP126" s="9"/>
      <c r="BQ126" s="9"/>
      <c r="BR126" s="9"/>
      <c r="BS126" s="9"/>
      <c r="BT126" s="9"/>
      <c r="BU126" s="9"/>
      <c r="BV126" s="9"/>
      <c r="BW126" s="9"/>
    </row>
    <row r="127" spans="24:75" x14ac:dyDescent="0.2">
      <c r="X127" s="13"/>
      <c r="Y127" s="13"/>
      <c r="AX127" s="9"/>
      <c r="AY127" s="9"/>
      <c r="AZ127" s="9"/>
      <c r="BA127" s="9"/>
      <c r="BB127" s="9"/>
      <c r="BC127" s="9"/>
      <c r="BD127" s="9"/>
      <c r="BE127" s="9"/>
      <c r="BF127" s="9"/>
      <c r="BG127" s="9"/>
      <c r="BH127" s="9"/>
      <c r="BI127" s="9"/>
      <c r="BJ127" s="9"/>
      <c r="BK127" s="9"/>
      <c r="BL127" s="9"/>
      <c r="BM127" s="9"/>
      <c r="BN127" s="9"/>
      <c r="BO127" s="9"/>
      <c r="BP127" s="9"/>
      <c r="BQ127" s="9"/>
      <c r="BR127" s="9"/>
      <c r="BS127" s="9"/>
      <c r="BT127" s="9"/>
      <c r="BU127" s="9"/>
      <c r="BV127" s="9"/>
      <c r="BW127" s="9"/>
    </row>
    <row r="128" spans="24:75" x14ac:dyDescent="0.2">
      <c r="X128" s="13"/>
      <c r="Y128" s="13"/>
      <c r="AX128" s="9"/>
      <c r="AY128" s="9"/>
      <c r="AZ128" s="9"/>
      <c r="BA128" s="9"/>
      <c r="BB128" s="9"/>
      <c r="BC128" s="9"/>
      <c r="BD128" s="9"/>
      <c r="BE128" s="9"/>
      <c r="BF128" s="9"/>
      <c r="BG128" s="9"/>
      <c r="BH128" s="9"/>
      <c r="BI128" s="9"/>
      <c r="BJ128" s="9"/>
      <c r="BK128" s="9"/>
      <c r="BL128" s="9"/>
      <c r="BM128" s="9"/>
      <c r="BN128" s="9"/>
      <c r="BO128" s="9"/>
      <c r="BP128" s="9"/>
      <c r="BQ128" s="9"/>
      <c r="BR128" s="9"/>
      <c r="BS128" s="9"/>
      <c r="BT128" s="9"/>
      <c r="BU128" s="9"/>
      <c r="BV128" s="9"/>
      <c r="BW128" s="9"/>
    </row>
    <row r="129" spans="24:75" x14ac:dyDescent="0.2">
      <c r="X129" s="13"/>
      <c r="Y129" s="13"/>
      <c r="AX129" s="9"/>
      <c r="AY129" s="9"/>
      <c r="AZ129" s="9"/>
      <c r="BA129" s="9"/>
      <c r="BB129" s="9"/>
      <c r="BC129" s="9"/>
      <c r="BD129" s="9"/>
      <c r="BE129" s="9"/>
      <c r="BF129" s="9"/>
      <c r="BG129" s="9"/>
      <c r="BH129" s="9"/>
      <c r="BI129" s="9"/>
      <c r="BJ129" s="9"/>
      <c r="BK129" s="9"/>
      <c r="BL129" s="9"/>
      <c r="BM129" s="9"/>
      <c r="BN129" s="9"/>
      <c r="BO129" s="9"/>
      <c r="BP129" s="9"/>
      <c r="BQ129" s="9"/>
      <c r="BR129" s="9"/>
      <c r="BS129" s="9"/>
      <c r="BT129" s="9"/>
      <c r="BU129" s="9"/>
      <c r="BV129" s="9"/>
      <c r="BW129" s="9"/>
    </row>
    <row r="130" spans="24:75" x14ac:dyDescent="0.2">
      <c r="X130" s="13"/>
      <c r="Y130" s="13"/>
      <c r="AX130" s="9"/>
      <c r="AY130" s="9"/>
      <c r="AZ130" s="9"/>
      <c r="BA130" s="9"/>
      <c r="BB130" s="9"/>
      <c r="BC130" s="9"/>
      <c r="BD130" s="9"/>
      <c r="BE130" s="9"/>
      <c r="BF130" s="9"/>
      <c r="BG130" s="9"/>
      <c r="BH130" s="9"/>
      <c r="BI130" s="9"/>
      <c r="BJ130" s="9"/>
      <c r="BK130" s="9"/>
      <c r="BL130" s="9"/>
      <c r="BM130" s="9"/>
      <c r="BN130" s="9"/>
      <c r="BO130" s="9"/>
      <c r="BP130" s="9"/>
      <c r="BQ130" s="9"/>
      <c r="BR130" s="9"/>
      <c r="BS130" s="9"/>
      <c r="BT130" s="9"/>
      <c r="BU130" s="9"/>
      <c r="BV130" s="9"/>
      <c r="BW130" s="9"/>
    </row>
    <row r="131" spans="24:75" x14ac:dyDescent="0.2">
      <c r="X131" s="13"/>
      <c r="Y131" s="13"/>
      <c r="AX131" s="9"/>
      <c r="AY131" s="9"/>
      <c r="AZ131" s="9"/>
      <c r="BA131" s="9"/>
      <c r="BB131" s="9"/>
      <c r="BC131" s="9"/>
      <c r="BD131" s="9"/>
      <c r="BE131" s="9"/>
      <c r="BF131" s="9"/>
      <c r="BG131" s="9"/>
      <c r="BH131" s="9"/>
      <c r="BI131" s="9"/>
      <c r="BJ131" s="9"/>
      <c r="BK131" s="9"/>
      <c r="BL131" s="9"/>
      <c r="BM131" s="9"/>
      <c r="BN131" s="9"/>
      <c r="BO131" s="9"/>
      <c r="BP131" s="9"/>
      <c r="BQ131" s="9"/>
      <c r="BR131" s="9"/>
      <c r="BS131" s="9"/>
      <c r="BT131" s="9"/>
      <c r="BU131" s="9"/>
      <c r="BV131" s="9"/>
      <c r="BW131" s="9"/>
    </row>
    <row r="132" spans="24:75" x14ac:dyDescent="0.2">
      <c r="X132" s="13"/>
      <c r="Y132" s="13"/>
      <c r="AX132" s="9"/>
      <c r="AY132" s="9"/>
      <c r="AZ132" s="9"/>
      <c r="BA132" s="9"/>
      <c r="BB132" s="9"/>
      <c r="BC132" s="9"/>
      <c r="BD132" s="9"/>
      <c r="BE132" s="9"/>
      <c r="BF132" s="9"/>
      <c r="BG132" s="9"/>
      <c r="BH132" s="9"/>
      <c r="BI132" s="9"/>
      <c r="BJ132" s="9"/>
      <c r="BK132" s="9"/>
      <c r="BL132" s="9"/>
      <c r="BM132" s="9"/>
      <c r="BN132" s="9"/>
      <c r="BO132" s="9"/>
      <c r="BP132" s="9"/>
      <c r="BQ132" s="9"/>
      <c r="BR132" s="9"/>
      <c r="BS132" s="9"/>
      <c r="BT132" s="9"/>
      <c r="BU132" s="9"/>
      <c r="BV132" s="9"/>
      <c r="BW132" s="9"/>
    </row>
    <row r="133" spans="24:75" x14ac:dyDescent="0.2">
      <c r="X133" s="13"/>
      <c r="Y133" s="13"/>
      <c r="AX133" s="9"/>
      <c r="AY133" s="9"/>
      <c r="AZ133" s="9"/>
      <c r="BA133" s="9"/>
      <c r="BB133" s="9"/>
      <c r="BC133" s="9"/>
      <c r="BD133" s="9"/>
      <c r="BE133" s="9"/>
      <c r="BF133" s="9"/>
      <c r="BG133" s="9"/>
      <c r="BH133" s="9"/>
      <c r="BI133" s="9"/>
      <c r="BJ133" s="9"/>
      <c r="BK133" s="9"/>
      <c r="BL133" s="9"/>
      <c r="BM133" s="9"/>
      <c r="BN133" s="9"/>
      <c r="BO133" s="9"/>
      <c r="BP133" s="9"/>
      <c r="BQ133" s="9"/>
      <c r="BR133" s="9"/>
      <c r="BS133" s="9"/>
      <c r="BT133" s="9"/>
      <c r="BU133" s="9"/>
      <c r="BV133" s="9"/>
      <c r="BW133" s="9"/>
    </row>
    <row r="134" spans="24:75" x14ac:dyDescent="0.2">
      <c r="X134" s="13"/>
      <c r="Y134" s="13"/>
      <c r="AX134" s="9"/>
      <c r="AY134" s="9"/>
      <c r="AZ134" s="9"/>
      <c r="BA134" s="9"/>
      <c r="BB134" s="9"/>
      <c r="BC134" s="9"/>
      <c r="BD134" s="9"/>
      <c r="BE134" s="9"/>
      <c r="BF134" s="9"/>
      <c r="BG134" s="9"/>
      <c r="BH134" s="9"/>
      <c r="BI134" s="9"/>
      <c r="BJ134" s="9"/>
      <c r="BK134" s="9"/>
      <c r="BL134" s="9"/>
      <c r="BM134" s="9"/>
      <c r="BN134" s="9"/>
      <c r="BO134" s="9"/>
      <c r="BP134" s="9"/>
      <c r="BQ134" s="9"/>
      <c r="BR134" s="9"/>
      <c r="BS134" s="9"/>
      <c r="BT134" s="9"/>
      <c r="BU134" s="9"/>
      <c r="BV134" s="9"/>
      <c r="BW134" s="9"/>
    </row>
    <row r="135" spans="24:75" x14ac:dyDescent="0.2">
      <c r="X135" s="13"/>
      <c r="Y135" s="13"/>
      <c r="AX135" s="9"/>
      <c r="AY135" s="9"/>
      <c r="AZ135" s="9"/>
      <c r="BA135" s="9"/>
      <c r="BB135" s="9"/>
      <c r="BC135" s="9"/>
      <c r="BD135" s="9"/>
      <c r="BE135" s="9"/>
      <c r="BF135" s="9"/>
      <c r="BG135" s="9"/>
      <c r="BH135" s="9"/>
      <c r="BI135" s="9"/>
      <c r="BJ135" s="9"/>
      <c r="BK135" s="9"/>
      <c r="BL135" s="9"/>
      <c r="BM135" s="9"/>
      <c r="BN135" s="9"/>
      <c r="BO135" s="9"/>
      <c r="BP135" s="9"/>
      <c r="BQ135" s="9"/>
      <c r="BR135" s="9"/>
      <c r="BS135" s="9"/>
      <c r="BT135" s="9"/>
      <c r="BU135" s="9"/>
      <c r="BV135" s="9"/>
      <c r="BW135" s="9"/>
    </row>
    <row r="136" spans="24:75" x14ac:dyDescent="0.2">
      <c r="X136" s="13"/>
      <c r="Y136" s="13"/>
      <c r="AX136" s="9"/>
      <c r="AY136" s="9"/>
      <c r="AZ136" s="9"/>
      <c r="BA136" s="9"/>
      <c r="BB136" s="9"/>
      <c r="BC136" s="9"/>
      <c r="BD136" s="9"/>
      <c r="BE136" s="9"/>
      <c r="BF136" s="9"/>
      <c r="BG136" s="9"/>
      <c r="BH136" s="9"/>
      <c r="BI136" s="9"/>
      <c r="BJ136" s="9"/>
      <c r="BK136" s="9"/>
      <c r="BL136" s="9"/>
      <c r="BM136" s="9"/>
      <c r="BN136" s="9"/>
      <c r="BO136" s="9"/>
      <c r="BP136" s="9"/>
      <c r="BQ136" s="9"/>
      <c r="BR136" s="9"/>
      <c r="BS136" s="9"/>
      <c r="BT136" s="9"/>
      <c r="BU136" s="9"/>
      <c r="BV136" s="9"/>
      <c r="BW136" s="9"/>
    </row>
    <row r="137" spans="24:75" x14ac:dyDescent="0.2">
      <c r="X137" s="13"/>
      <c r="Y137" s="13"/>
      <c r="AX137" s="9"/>
      <c r="AY137" s="9"/>
      <c r="AZ137" s="9"/>
      <c r="BA137" s="9"/>
      <c r="BB137" s="9"/>
      <c r="BC137" s="9"/>
      <c r="BD137" s="9"/>
      <c r="BE137" s="9"/>
      <c r="BF137" s="9"/>
      <c r="BG137" s="9"/>
      <c r="BH137" s="9"/>
      <c r="BI137" s="9"/>
      <c r="BJ137" s="9"/>
      <c r="BK137" s="9"/>
      <c r="BL137" s="9"/>
      <c r="BM137" s="9"/>
      <c r="BN137" s="9"/>
      <c r="BO137" s="9"/>
      <c r="BP137" s="9"/>
      <c r="BQ137" s="9"/>
      <c r="BR137" s="9"/>
      <c r="BS137" s="9"/>
      <c r="BT137" s="9"/>
      <c r="BU137" s="9"/>
      <c r="BV137" s="9"/>
      <c r="BW137" s="9"/>
    </row>
    <row r="138" spans="24:75" x14ac:dyDescent="0.2">
      <c r="X138" s="13"/>
      <c r="Y138" s="13"/>
      <c r="AX138" s="9"/>
      <c r="AY138" s="9"/>
      <c r="AZ138" s="9"/>
      <c r="BA138" s="9"/>
      <c r="BB138" s="9"/>
      <c r="BC138" s="9"/>
      <c r="BD138" s="9"/>
      <c r="BE138" s="9"/>
      <c r="BF138" s="9"/>
      <c r="BG138" s="9"/>
      <c r="BH138" s="9"/>
      <c r="BI138" s="9"/>
      <c r="BJ138" s="9"/>
      <c r="BK138" s="9"/>
      <c r="BL138" s="9"/>
      <c r="BM138" s="9"/>
      <c r="BN138" s="9"/>
      <c r="BO138" s="9"/>
      <c r="BP138" s="9"/>
      <c r="BQ138" s="9"/>
      <c r="BR138" s="9"/>
      <c r="BS138" s="9"/>
      <c r="BT138" s="9"/>
      <c r="BU138" s="9"/>
      <c r="BV138" s="9"/>
      <c r="BW138" s="9"/>
    </row>
    <row r="139" spans="24:75" x14ac:dyDescent="0.2">
      <c r="X139" s="13"/>
      <c r="Y139" s="13"/>
      <c r="AX139" s="9"/>
      <c r="AY139" s="9"/>
      <c r="AZ139" s="9"/>
      <c r="BA139" s="9"/>
      <c r="BB139" s="9"/>
      <c r="BC139" s="9"/>
      <c r="BD139" s="9"/>
      <c r="BE139" s="9"/>
      <c r="BF139" s="9"/>
      <c r="BG139" s="9"/>
      <c r="BH139" s="9"/>
      <c r="BI139" s="9"/>
      <c r="BJ139" s="9"/>
      <c r="BK139" s="9"/>
      <c r="BL139" s="9"/>
      <c r="BM139" s="9"/>
      <c r="BN139" s="9"/>
      <c r="BO139" s="9"/>
      <c r="BP139" s="9"/>
      <c r="BQ139" s="9"/>
      <c r="BR139" s="9"/>
      <c r="BS139" s="9"/>
      <c r="BT139" s="9"/>
      <c r="BU139" s="9"/>
      <c r="BV139" s="9"/>
      <c r="BW139" s="9"/>
    </row>
    <row r="140" spans="24:75" x14ac:dyDescent="0.2">
      <c r="X140" s="13"/>
      <c r="Y140" s="13"/>
      <c r="AX140" s="9"/>
      <c r="AY140" s="9"/>
      <c r="AZ140" s="9"/>
      <c r="BA140" s="9"/>
      <c r="BB140" s="9"/>
      <c r="BC140" s="9"/>
      <c r="BD140" s="9"/>
      <c r="BE140" s="9"/>
      <c r="BF140" s="9"/>
      <c r="BG140" s="9"/>
      <c r="BH140" s="9"/>
      <c r="BI140" s="9"/>
      <c r="BJ140" s="9"/>
      <c r="BK140" s="9"/>
      <c r="BL140" s="9"/>
      <c r="BM140" s="9"/>
      <c r="BN140" s="9"/>
      <c r="BO140" s="9"/>
      <c r="BP140" s="9"/>
      <c r="BQ140" s="9"/>
      <c r="BR140" s="9"/>
      <c r="BS140" s="9"/>
      <c r="BT140" s="9"/>
      <c r="BU140" s="9"/>
      <c r="BV140" s="9"/>
      <c r="BW140" s="9"/>
    </row>
    <row r="141" spans="24:75" x14ac:dyDescent="0.2">
      <c r="X141" s="13"/>
      <c r="Y141" s="13"/>
      <c r="AX141" s="9"/>
      <c r="AY141" s="9"/>
      <c r="AZ141" s="9"/>
      <c r="BA141" s="9"/>
      <c r="BB141" s="9"/>
      <c r="BC141" s="9"/>
      <c r="BD141" s="9"/>
      <c r="BE141" s="9"/>
      <c r="BF141" s="9"/>
      <c r="BG141" s="9"/>
      <c r="BH141" s="9"/>
      <c r="BI141" s="9"/>
      <c r="BJ141" s="9"/>
      <c r="BK141" s="9"/>
      <c r="BL141" s="9"/>
      <c r="BM141" s="9"/>
      <c r="BN141" s="9"/>
      <c r="BO141" s="9"/>
      <c r="BP141" s="9"/>
      <c r="BQ141" s="9"/>
      <c r="BR141" s="9"/>
      <c r="BS141" s="9"/>
      <c r="BT141" s="9"/>
      <c r="BU141" s="9"/>
      <c r="BV141" s="9"/>
      <c r="BW141" s="9"/>
    </row>
    <row r="142" spans="24:75" x14ac:dyDescent="0.2">
      <c r="X142" s="13"/>
      <c r="Y142" s="13"/>
      <c r="AX142" s="9"/>
      <c r="AY142" s="9"/>
      <c r="AZ142" s="9"/>
      <c r="BA142" s="9"/>
      <c r="BB142" s="9"/>
      <c r="BC142" s="9"/>
      <c r="BD142" s="9"/>
      <c r="BE142" s="9"/>
      <c r="BF142" s="9"/>
      <c r="BG142" s="9"/>
      <c r="BH142" s="9"/>
      <c r="BI142" s="9"/>
      <c r="BJ142" s="9"/>
      <c r="BK142" s="9"/>
      <c r="BL142" s="9"/>
      <c r="BM142" s="9"/>
      <c r="BN142" s="9"/>
      <c r="BO142" s="9"/>
      <c r="BP142" s="9"/>
      <c r="BQ142" s="9"/>
      <c r="BR142" s="9"/>
      <c r="BS142" s="9"/>
      <c r="BT142" s="9"/>
      <c r="BU142" s="9"/>
      <c r="BV142" s="9"/>
      <c r="BW142" s="9"/>
    </row>
    <row r="143" spans="24:75" x14ac:dyDescent="0.2">
      <c r="X143" s="13"/>
      <c r="Y143" s="13"/>
      <c r="AX143" s="9"/>
      <c r="AY143" s="9"/>
      <c r="AZ143" s="9"/>
      <c r="BA143" s="9"/>
      <c r="BB143" s="9"/>
      <c r="BC143" s="9"/>
      <c r="BD143" s="9"/>
      <c r="BE143" s="9"/>
      <c r="BF143" s="9"/>
      <c r="BG143" s="9"/>
      <c r="BH143" s="9"/>
      <c r="BI143" s="9"/>
      <c r="BJ143" s="9"/>
      <c r="BK143" s="9"/>
      <c r="BL143" s="9"/>
      <c r="BM143" s="9"/>
      <c r="BN143" s="9"/>
      <c r="BO143" s="9"/>
      <c r="BP143" s="9"/>
      <c r="BQ143" s="9"/>
      <c r="BR143" s="9"/>
      <c r="BS143" s="9"/>
      <c r="BT143" s="9"/>
      <c r="BU143" s="9"/>
      <c r="BV143" s="9"/>
      <c r="BW143" s="9"/>
    </row>
    <row r="144" spans="24:75" x14ac:dyDescent="0.2">
      <c r="X144" s="13"/>
      <c r="Y144" s="13"/>
      <c r="AX144" s="9"/>
      <c r="AY144" s="9"/>
      <c r="AZ144" s="9"/>
      <c r="BA144" s="9"/>
      <c r="BB144" s="9"/>
      <c r="BC144" s="9"/>
      <c r="BD144" s="9"/>
      <c r="BE144" s="9"/>
      <c r="BF144" s="9"/>
      <c r="BG144" s="9"/>
      <c r="BH144" s="9"/>
      <c r="BI144" s="9"/>
      <c r="BJ144" s="9"/>
      <c r="BK144" s="9"/>
      <c r="BL144" s="9"/>
      <c r="BM144" s="9"/>
      <c r="BN144" s="9"/>
      <c r="BO144" s="9"/>
      <c r="BP144" s="9"/>
      <c r="BQ144" s="9"/>
      <c r="BR144" s="9"/>
      <c r="BS144" s="9"/>
      <c r="BT144" s="9"/>
      <c r="BU144" s="9"/>
      <c r="BV144" s="9"/>
      <c r="BW144" s="9"/>
    </row>
    <row r="145" spans="24:75" x14ac:dyDescent="0.2">
      <c r="X145" s="13"/>
      <c r="Y145" s="13"/>
      <c r="AX145" s="9"/>
      <c r="AY145" s="9"/>
      <c r="AZ145" s="9"/>
      <c r="BA145" s="9"/>
      <c r="BB145" s="9"/>
      <c r="BC145" s="9"/>
      <c r="BD145" s="9"/>
      <c r="BE145" s="9"/>
      <c r="BF145" s="9"/>
      <c r="BG145" s="9"/>
      <c r="BH145" s="9"/>
      <c r="BI145" s="9"/>
      <c r="BJ145" s="9"/>
      <c r="BK145" s="9"/>
      <c r="BL145" s="9"/>
      <c r="BM145" s="9"/>
      <c r="BN145" s="9"/>
      <c r="BO145" s="9"/>
      <c r="BP145" s="9"/>
      <c r="BQ145" s="9"/>
      <c r="BR145" s="9"/>
      <c r="BS145" s="9"/>
      <c r="BT145" s="9"/>
      <c r="BU145" s="9"/>
      <c r="BV145" s="9"/>
      <c r="BW145" s="9"/>
    </row>
    <row r="146" spans="24:75" x14ac:dyDescent="0.2">
      <c r="X146" s="13"/>
      <c r="Y146" s="13"/>
      <c r="AX146" s="9"/>
      <c r="AY146" s="9"/>
      <c r="AZ146" s="9"/>
      <c r="BA146" s="9"/>
      <c r="BB146" s="9"/>
      <c r="BC146" s="9"/>
      <c r="BD146" s="9"/>
      <c r="BE146" s="9"/>
      <c r="BF146" s="9"/>
      <c r="BG146" s="9"/>
      <c r="BH146" s="9"/>
      <c r="BI146" s="9"/>
      <c r="BJ146" s="9"/>
      <c r="BK146" s="9"/>
      <c r="BL146" s="9"/>
      <c r="BM146" s="9"/>
      <c r="BN146" s="9"/>
      <c r="BO146" s="9"/>
      <c r="BP146" s="9"/>
      <c r="BQ146" s="9"/>
      <c r="BR146" s="9"/>
      <c r="BS146" s="9"/>
      <c r="BT146" s="9"/>
      <c r="BU146" s="9"/>
      <c r="BV146" s="9"/>
      <c r="BW146" s="9"/>
    </row>
    <row r="147" spans="24:75" x14ac:dyDescent="0.2">
      <c r="X147" s="13"/>
      <c r="Y147" s="13"/>
      <c r="AX147" s="9"/>
      <c r="AY147" s="9"/>
      <c r="AZ147" s="9"/>
      <c r="BA147" s="9"/>
      <c r="BB147" s="9"/>
      <c r="BC147" s="9"/>
      <c r="BD147" s="9"/>
      <c r="BE147" s="9"/>
      <c r="BF147" s="9"/>
      <c r="BG147" s="9"/>
      <c r="BH147" s="9"/>
      <c r="BI147" s="9"/>
      <c r="BJ147" s="9"/>
      <c r="BK147" s="9"/>
      <c r="BL147" s="9"/>
      <c r="BM147" s="9"/>
      <c r="BN147" s="9"/>
      <c r="BO147" s="9"/>
      <c r="BP147" s="9"/>
      <c r="BQ147" s="9"/>
      <c r="BR147" s="9"/>
      <c r="BS147" s="9"/>
      <c r="BT147" s="9"/>
      <c r="BU147" s="9"/>
      <c r="BV147" s="9"/>
      <c r="BW147" s="9"/>
    </row>
    <row r="148" spans="24:75" x14ac:dyDescent="0.2">
      <c r="X148" s="13"/>
      <c r="Y148" s="13"/>
      <c r="AX148" s="9"/>
      <c r="AY148" s="9"/>
      <c r="AZ148" s="9"/>
      <c r="BA148" s="9"/>
      <c r="BB148" s="9"/>
      <c r="BC148" s="9"/>
      <c r="BD148" s="9"/>
      <c r="BE148" s="9"/>
      <c r="BF148" s="9"/>
      <c r="BG148" s="9"/>
      <c r="BH148" s="9"/>
      <c r="BI148" s="9"/>
      <c r="BJ148" s="9"/>
      <c r="BK148" s="9"/>
      <c r="BL148" s="9"/>
      <c r="BM148" s="9"/>
      <c r="BN148" s="9"/>
      <c r="BO148" s="9"/>
      <c r="BP148" s="9"/>
      <c r="BQ148" s="9"/>
      <c r="BR148" s="9"/>
      <c r="BS148" s="9"/>
      <c r="BT148" s="9"/>
      <c r="BU148" s="9"/>
      <c r="BV148" s="9"/>
      <c r="BW148" s="9"/>
    </row>
    <row r="149" spans="24:75" x14ac:dyDescent="0.2">
      <c r="X149" s="13"/>
      <c r="Y149" s="13"/>
      <c r="AX149" s="9"/>
      <c r="AY149" s="9"/>
      <c r="AZ149" s="9"/>
      <c r="BA149" s="9"/>
      <c r="BB149" s="9"/>
      <c r="BC149" s="9"/>
      <c r="BD149" s="9"/>
      <c r="BE149" s="9"/>
      <c r="BF149" s="9"/>
      <c r="BG149" s="9"/>
      <c r="BH149" s="9"/>
      <c r="BI149" s="9"/>
      <c r="BJ149" s="9"/>
      <c r="BK149" s="9"/>
      <c r="BL149" s="9"/>
      <c r="BM149" s="9"/>
      <c r="BN149" s="9"/>
      <c r="BO149" s="9"/>
      <c r="BP149" s="9"/>
      <c r="BQ149" s="9"/>
      <c r="BR149" s="9"/>
      <c r="BS149" s="9"/>
      <c r="BT149" s="9"/>
      <c r="BU149" s="9"/>
      <c r="BV149" s="9"/>
      <c r="BW149" s="9"/>
    </row>
  </sheetData>
  <mergeCells count="40">
    <mergeCell ref="A1:A6"/>
    <mergeCell ref="B1:B6"/>
    <mergeCell ref="G1:I2"/>
    <mergeCell ref="K1:Q2"/>
    <mergeCell ref="G3:G6"/>
    <mergeCell ref="H3:H6"/>
    <mergeCell ref="I3:I6"/>
    <mergeCell ref="K3:K6"/>
    <mergeCell ref="J1:J6"/>
    <mergeCell ref="P4:P6"/>
    <mergeCell ref="Q4:Q6"/>
    <mergeCell ref="L3:Q3"/>
    <mergeCell ref="L5:L6"/>
    <mergeCell ref="M5:N5"/>
    <mergeCell ref="C1:D4"/>
    <mergeCell ref="E1:F4"/>
    <mergeCell ref="R1:U3"/>
    <mergeCell ref="R4:S5"/>
    <mergeCell ref="T4:U5"/>
    <mergeCell ref="C5:C6"/>
    <mergeCell ref="D5:D6"/>
    <mergeCell ref="E5:E6"/>
    <mergeCell ref="F5:F6"/>
    <mergeCell ref="O5:O6"/>
    <mergeCell ref="AD60:AE60"/>
    <mergeCell ref="AD57:AE57"/>
    <mergeCell ref="AD58:AE58"/>
    <mergeCell ref="V56:W56"/>
    <mergeCell ref="V1:Y3"/>
    <mergeCell ref="V4:W5"/>
    <mergeCell ref="X4:Y5"/>
    <mergeCell ref="Z1:AC3"/>
    <mergeCell ref="AB4:AC5"/>
    <mergeCell ref="AD1:AE3"/>
    <mergeCell ref="AD4:AE5"/>
    <mergeCell ref="AB51:AC51"/>
    <mergeCell ref="AB52:AC52"/>
    <mergeCell ref="Z4:AA5"/>
    <mergeCell ref="L4:O4"/>
    <mergeCell ref="AD59:AE59"/>
  </mergeCells>
  <printOptions horizontalCentered="1"/>
  <pageMargins left="0.11811023622047245" right="0.11811023622047245" top="0.19685039370078741" bottom="0.15748031496062992" header="0" footer="0"/>
  <pageSetup paperSize="9" scale="93" fitToHeight="3" orientation="landscape" verticalDpi="0" r:id="rId1"/>
  <headerFooter alignWithMargins="0"/>
  <colBreaks count="1" manualBreakCount="1">
    <brk id="17" max="1048575" man="1"/>
  </colBreaks>
  <ignoredErrors>
    <ignoredError sqref="J18 L18 J58:L58 L67 J67 AD67" formula="1"/>
    <ignoredError sqref="D10:F10 E23:E27 D53:F53 C23:C27 D33:D35 E11:E14 C11:C14 F44 F15:F18 D15:D17 D20 F20 F33:F35 C22:F22 D38:D42 F37:F42 D37 C32 E32 C29 E29 D36 F36" unlockedFormula="1"/>
    <ignoredError sqref="N18 O44 C44 E44 L4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Титул</vt:lpstr>
      <vt:lpstr>График</vt:lpstr>
      <vt:lpstr>План</vt:lpstr>
      <vt:lpstr>Титул!Область_печати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Усенок</dc:creator>
  <cp:lastModifiedBy>Светлана Усенок</cp:lastModifiedBy>
  <cp:lastPrinted>2021-06-19T12:20:11Z</cp:lastPrinted>
  <dcterms:created xsi:type="dcterms:W3CDTF">2018-06-23T12:09:18Z</dcterms:created>
  <dcterms:modified xsi:type="dcterms:W3CDTF">2022-01-21T12:51:58Z</dcterms:modified>
</cp:coreProperties>
</file>